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rhato\Gazdasági Ig\2020\Háromnegyedéves_beszámoló\"/>
    </mc:Choice>
  </mc:AlternateContent>
  <bookViews>
    <workbookView xWindow="0" yWindow="0" windowWidth="20490" windowHeight="8745"/>
  </bookViews>
  <sheets>
    <sheet name=" 2020. évi III. RM." sheetId="5" r:id="rId1"/>
  </sheets>
  <definedNames>
    <definedName name="_xlnm.Print_Titles" localSheetId="0">' 2020. évi III. RM.'!$1:$2</definedName>
    <definedName name="_xlnm.Print_Area" localSheetId="0">' 2020. évi III. RM.'!$A$1:$H$32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5" l="1"/>
  <c r="E29" i="5"/>
  <c r="G6" i="5" l="1"/>
  <c r="G7" i="5"/>
  <c r="G8" i="5"/>
  <c r="G10" i="5"/>
  <c r="G11" i="5"/>
  <c r="G12" i="5"/>
  <c r="G14" i="5"/>
  <c r="G15" i="5"/>
  <c r="G16" i="5"/>
  <c r="G18" i="5"/>
  <c r="G19" i="5"/>
  <c r="G20" i="5"/>
  <c r="G25" i="5"/>
  <c r="G26" i="5"/>
  <c r="G27" i="5"/>
  <c r="G28" i="5"/>
  <c r="G30" i="5"/>
  <c r="E6" i="5"/>
  <c r="E7" i="5"/>
  <c r="E8" i="5"/>
  <c r="E10" i="5"/>
  <c r="E11" i="5"/>
  <c r="E12" i="5"/>
  <c r="E14" i="5"/>
  <c r="E15" i="5"/>
  <c r="E16" i="5"/>
  <c r="E18" i="5"/>
  <c r="E19" i="5"/>
  <c r="E20" i="5"/>
  <c r="E25" i="5"/>
  <c r="E26" i="5"/>
  <c r="E27" i="5"/>
  <c r="E28" i="5"/>
  <c r="E30" i="5"/>
  <c r="G4" i="5"/>
  <c r="E4" i="5"/>
  <c r="B28" i="5" l="1"/>
  <c r="C4" i="5" l="1"/>
  <c r="G31" i="5" l="1"/>
  <c r="E31" i="5"/>
  <c r="G21" i="5"/>
  <c r="E21" i="5"/>
  <c r="G32" i="5" l="1"/>
  <c r="E32" i="5"/>
  <c r="B21" i="5"/>
  <c r="B31" i="5" l="1"/>
  <c r="B32" i="5" l="1"/>
</calcChain>
</file>

<file path=xl/sharedStrings.xml><?xml version="1.0" encoding="utf-8"?>
<sst xmlns="http://schemas.openxmlformats.org/spreadsheetml/2006/main" count="42" uniqueCount="40">
  <si>
    <t>Lakás-, és nem lakás felújítások összesen</t>
  </si>
  <si>
    <t>Új induló feladatok összesen</t>
  </si>
  <si>
    <t xml:space="preserve"> Tartalékkeret</t>
  </si>
  <si>
    <t>Vegyes tulajdonú épületek felújítása</t>
  </si>
  <si>
    <t>Új induló feladatok keretösszeg</t>
  </si>
  <si>
    <t>x</t>
  </si>
  <si>
    <t>Széchenyi terv keretében épült bérlakások felújítása</t>
  </si>
  <si>
    <t>Új induló feladatok keretösszege</t>
  </si>
  <si>
    <t>Áthúzódó kiadások</t>
  </si>
  <si>
    <t>Megjegyzés</t>
  </si>
  <si>
    <t>Megnevezés</t>
  </si>
  <si>
    <t>Dózsa György utca 2. épület tetőfelújítása (71,2% arányra jutó ktg)</t>
  </si>
  <si>
    <t>Fő utca 57. udvari B épülethez és Fő utca 63. sz alatti ingatlanokhoz tartozó külső mosdó bontása, gázvezeték kiváltása</t>
  </si>
  <si>
    <t>Ady Endre utca 4. nyugati udvari szárny födém és tetőfelújítás</t>
  </si>
  <si>
    <t>Áthúzódó kiadások összesen</t>
  </si>
  <si>
    <t>Garanciális visszatartások (6. a melléklet)</t>
  </si>
  <si>
    <t>Fő utca 64. épület tetőfelújítás</t>
  </si>
  <si>
    <t>Nem lakáscélú ingatlanok:</t>
  </si>
  <si>
    <t>Szántó utca 5. tetőablakok cseréje, villamos főkapcsoló felújítása</t>
  </si>
  <si>
    <t>Lakások</t>
  </si>
  <si>
    <t>Zsigmondy Richárd utcai bérlakások erkélykorlátok és járda felújítása</t>
  </si>
  <si>
    <t>Nyugdíjasház csapadékvízelvezetés felújítás, közös folyosók homlokzati nyílászáróinak cseréje</t>
  </si>
  <si>
    <t>Önkormányzati bérlakás komfortosítások III. ütem</t>
  </si>
  <si>
    <t>2019 évről áthúzódó feladatok keretösszege</t>
  </si>
  <si>
    <t>Önkormányzati bérlakások kéményeinek felújítása</t>
  </si>
  <si>
    <t>Sávház homlokzati fém tartószerkezet felújításának tervezése</t>
  </si>
  <si>
    <t>Lakás</t>
  </si>
  <si>
    <t>Nem lakácélú ingatlanok</t>
  </si>
  <si>
    <t>Guba S. u. 85. szám alatti műemlék épület tetőfelújítása tervek</t>
  </si>
  <si>
    <t>Fő utca 21. sz. alatti üzlet kazáncsere</t>
  </si>
  <si>
    <t>Kaposfüredi út 105. sz alatti önkormányzati tulajdonú épületrész építési-felújítási feladatai</t>
  </si>
  <si>
    <t>Dózsa Gy. u. 16. szám alatti irodaház villamos fővezeték hálózatának használati hányad szerinti arányos felújítása</t>
  </si>
  <si>
    <t>Kossuth tér 5. szám alatti üzlet erősáramú felújítása során almérő beépítése</t>
  </si>
  <si>
    <t>2020. évi előirányzat</t>
  </si>
  <si>
    <t>Szerződéses lekötöttség</t>
  </si>
  <si>
    <t>2020. évi teljesítés</t>
  </si>
  <si>
    <t>eredeti</t>
  </si>
  <si>
    <t>Mód. ei.</t>
  </si>
  <si>
    <t>összeg</t>
  </si>
  <si>
    <t>%-a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</si>
</sst>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67">
    <xf numFmtId="0" fontId="0" fillId="0" borderId="0" xfId="0"/>
    <xf numFmtId="3" fontId="2" fillId="0" borderId="0" xfId="0" applyNumberFormat="1" applyFont="1" applyFill="1" applyAlignment="1"/>
    <xf numFmtId="3" fontId="2" fillId="0" borderId="0" xfId="0" applyNumberFormat="1" applyFont="1" applyFill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3" fontId="5" fillId="0" borderId="5" xfId="1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wrapText="1"/>
    </xf>
    <xf numFmtId="3" fontId="3" fillId="0" borderId="7" xfId="1" applyNumberFormat="1" applyFont="1" applyFill="1" applyBorder="1" applyAlignment="1">
      <alignment horizontal="right"/>
    </xf>
    <xf numFmtId="3" fontId="8" fillId="0" borderId="0" xfId="0" applyNumberFormat="1" applyFont="1" applyFill="1" applyAlignment="1"/>
    <xf numFmtId="3" fontId="5" fillId="0" borderId="11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wrapText="1"/>
    </xf>
    <xf numFmtId="3" fontId="9" fillId="0" borderId="0" xfId="0" applyNumberFormat="1" applyFont="1" applyFill="1" applyAlignment="1"/>
    <xf numFmtId="3" fontId="3" fillId="0" borderId="8" xfId="0" applyNumberFormat="1" applyFont="1" applyFill="1" applyBorder="1" applyAlignment="1">
      <alignment wrapText="1"/>
    </xf>
    <xf numFmtId="3" fontId="5" fillId="0" borderId="9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3" fontId="5" fillId="0" borderId="17" xfId="1" applyNumberFormat="1" applyFont="1" applyFill="1" applyBorder="1" applyAlignment="1">
      <alignment horizontal="right"/>
    </xf>
    <xf numFmtId="3" fontId="3" fillId="0" borderId="17" xfId="1" applyNumberFormat="1" applyFont="1" applyFill="1" applyBorder="1" applyAlignment="1">
      <alignment horizontal="right"/>
    </xf>
    <xf numFmtId="3" fontId="10" fillId="0" borderId="9" xfId="0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center" vertical="center" wrapText="1"/>
    </xf>
    <xf numFmtId="3" fontId="5" fillId="0" borderId="1" xfId="0" quotePrefix="1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/>
    <xf numFmtId="3" fontId="3" fillId="0" borderId="12" xfId="0" applyNumberFormat="1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 horizontal="right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wrapText="1"/>
    </xf>
    <xf numFmtId="0" fontId="5" fillId="0" borderId="14" xfId="1" applyFont="1" applyBorder="1" applyAlignment="1">
      <alignment wrapText="1"/>
    </xf>
    <xf numFmtId="3" fontId="5" fillId="0" borderId="9" xfId="0" quotePrefix="1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/>
    <xf numFmtId="3" fontId="3" fillId="0" borderId="13" xfId="1" applyNumberFormat="1" applyFont="1" applyFill="1" applyBorder="1" applyAlignment="1">
      <alignment horizontal="right"/>
    </xf>
    <xf numFmtId="0" fontId="2" fillId="0" borderId="14" xfId="1" applyFont="1" applyBorder="1" applyAlignment="1">
      <alignment wrapText="1"/>
    </xf>
    <xf numFmtId="0" fontId="7" fillId="0" borderId="14" xfId="1" applyFont="1" applyBorder="1" applyAlignment="1">
      <alignment wrapText="1"/>
    </xf>
    <xf numFmtId="3" fontId="5" fillId="0" borderId="9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/>
    <xf numFmtId="3" fontId="8" fillId="0" borderId="0" xfId="0" applyNumberFormat="1" applyFont="1" applyFill="1" applyBorder="1" applyAlignment="1"/>
    <xf numFmtId="3" fontId="7" fillId="0" borderId="12" xfId="0" applyNumberFormat="1" applyFont="1" applyFill="1" applyBorder="1" applyAlignment="1">
      <alignment horizontal="left" wrapText="1"/>
    </xf>
    <xf numFmtId="3" fontId="5" fillId="0" borderId="9" xfId="0" quotePrefix="1" applyNumberFormat="1" applyFont="1" applyFill="1" applyBorder="1" applyAlignment="1">
      <alignment horizontal="right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5" fillId="0" borderId="5" xfId="1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73"/>
  <sheetViews>
    <sheetView tabSelected="1" zoomScale="77" zoomScaleNormal="77" zoomScaleSheetLayoutView="77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9.140625" defaultRowHeight="31.5" customHeight="1" x14ac:dyDescent="0.25"/>
  <cols>
    <col min="1" max="1" width="57.42578125" style="1" customWidth="1"/>
    <col min="2" max="4" width="11.42578125" style="1" customWidth="1"/>
    <col min="5" max="5" width="13.140625" style="1" customWidth="1"/>
    <col min="6" max="7" width="11.42578125" style="1" customWidth="1"/>
    <col min="8" max="8" width="30.140625" style="1" customWidth="1"/>
    <col min="9" max="9" width="11.85546875" style="1" customWidth="1"/>
    <col min="10" max="10" width="13.28515625" style="1" customWidth="1"/>
    <col min="11" max="16384" width="9.140625" style="1"/>
  </cols>
  <sheetData>
    <row r="1" spans="1:12" ht="31.5" customHeight="1" x14ac:dyDescent="0.25">
      <c r="A1" s="60" t="s">
        <v>10</v>
      </c>
      <c r="B1" s="64" t="s">
        <v>33</v>
      </c>
      <c r="C1" s="65"/>
      <c r="D1" s="66" t="s">
        <v>34</v>
      </c>
      <c r="E1" s="65"/>
      <c r="F1" s="66" t="s">
        <v>35</v>
      </c>
      <c r="G1" s="65"/>
      <c r="H1" s="62" t="s">
        <v>9</v>
      </c>
      <c r="I1" s="58"/>
      <c r="J1" s="59"/>
      <c r="K1" s="59"/>
      <c r="L1" s="59"/>
    </row>
    <row r="2" spans="1:12" ht="31.5" customHeight="1" x14ac:dyDescent="0.25">
      <c r="A2" s="61"/>
      <c r="B2" s="50" t="s">
        <v>36</v>
      </c>
      <c r="C2" s="51" t="s">
        <v>37</v>
      </c>
      <c r="D2" s="51" t="s">
        <v>38</v>
      </c>
      <c r="E2" s="51" t="s">
        <v>39</v>
      </c>
      <c r="F2" s="51" t="s">
        <v>38</v>
      </c>
      <c r="G2" s="51" t="s">
        <v>39</v>
      </c>
      <c r="H2" s="63"/>
      <c r="I2" s="58"/>
      <c r="J2" s="59"/>
      <c r="K2" s="59"/>
      <c r="L2" s="59"/>
    </row>
    <row r="3" spans="1:12" ht="27" customHeight="1" x14ac:dyDescent="0.25">
      <c r="A3" s="23" t="s">
        <v>8</v>
      </c>
      <c r="B3" s="35"/>
      <c r="C3" s="30"/>
      <c r="D3" s="30"/>
      <c r="E3" s="30"/>
      <c r="F3" s="30"/>
      <c r="G3" s="30"/>
      <c r="H3" s="28"/>
      <c r="I3" s="44"/>
      <c r="J3" s="45"/>
      <c r="K3" s="45"/>
      <c r="L3" s="45"/>
    </row>
    <row r="4" spans="1:12" s="22" customFormat="1" ht="15.75" x14ac:dyDescent="0.25">
      <c r="A4" s="33" t="s">
        <v>23</v>
      </c>
      <c r="B4" s="27">
        <v>0</v>
      </c>
      <c r="C4" s="29">
        <f>61460+153+816+393+356+40836-4338-8277-1353</f>
        <v>90046</v>
      </c>
      <c r="D4" s="29">
        <v>0</v>
      </c>
      <c r="E4" s="53">
        <f>D4/C4*100</f>
        <v>0</v>
      </c>
      <c r="F4" s="29">
        <v>0</v>
      </c>
      <c r="G4" s="52">
        <f>F4/C4*100</f>
        <v>0</v>
      </c>
      <c r="H4" s="24"/>
      <c r="I4" s="46"/>
      <c r="J4" s="46"/>
      <c r="K4" s="46"/>
      <c r="L4" s="46"/>
    </row>
    <row r="5" spans="1:12" s="22" customFormat="1" ht="15.75" x14ac:dyDescent="0.25">
      <c r="A5" s="48" t="s">
        <v>26</v>
      </c>
      <c r="B5" s="27"/>
      <c r="C5" s="27"/>
      <c r="D5" s="27"/>
      <c r="E5" s="53"/>
      <c r="F5" s="27"/>
      <c r="G5" s="52"/>
      <c r="H5" s="24"/>
      <c r="I5" s="46"/>
      <c r="J5" s="46"/>
      <c r="K5" s="46"/>
      <c r="L5" s="46"/>
    </row>
    <row r="6" spans="1:12" s="22" customFormat="1" x14ac:dyDescent="0.25">
      <c r="A6" s="16" t="s">
        <v>11</v>
      </c>
      <c r="B6" s="26">
        <v>0</v>
      </c>
      <c r="C6" s="26">
        <v>1245</v>
      </c>
      <c r="D6" s="26">
        <v>1245</v>
      </c>
      <c r="E6" s="56">
        <f t="shared" ref="E6:E32" si="0">D6/C6*100</f>
        <v>100</v>
      </c>
      <c r="F6" s="26">
        <v>0</v>
      </c>
      <c r="G6" s="57">
        <f t="shared" ref="G6:G32" si="1">F6/C6*100</f>
        <v>0</v>
      </c>
      <c r="H6" s="24"/>
      <c r="I6" s="46"/>
      <c r="J6" s="46"/>
      <c r="K6" s="46"/>
      <c r="L6" s="46"/>
    </row>
    <row r="7" spans="1:12" s="22" customFormat="1" ht="47.25" x14ac:dyDescent="0.25">
      <c r="A7" s="16" t="s">
        <v>12</v>
      </c>
      <c r="B7" s="26">
        <v>0</v>
      </c>
      <c r="C7" s="15">
        <v>1448</v>
      </c>
      <c r="D7" s="15">
        <v>1448</v>
      </c>
      <c r="E7" s="56">
        <f t="shared" si="0"/>
        <v>100</v>
      </c>
      <c r="F7" s="15">
        <v>1125</v>
      </c>
      <c r="G7" s="57">
        <f t="shared" si="1"/>
        <v>77.693370165745861</v>
      </c>
      <c r="H7" s="38"/>
      <c r="I7" s="46"/>
      <c r="J7" s="46"/>
      <c r="K7" s="46"/>
      <c r="L7" s="46"/>
    </row>
    <row r="8" spans="1:12" s="22" customFormat="1" ht="15.75" x14ac:dyDescent="0.25">
      <c r="A8" s="37" t="s">
        <v>13</v>
      </c>
      <c r="B8" s="26">
        <v>0</v>
      </c>
      <c r="C8" s="26">
        <v>8277</v>
      </c>
      <c r="D8" s="26">
        <v>8277</v>
      </c>
      <c r="E8" s="56">
        <f t="shared" si="0"/>
        <v>100</v>
      </c>
      <c r="F8" s="26">
        <v>7951</v>
      </c>
      <c r="G8" s="57">
        <f t="shared" si="1"/>
        <v>96.061374894285365</v>
      </c>
      <c r="H8" s="38"/>
      <c r="I8" s="46"/>
      <c r="J8" s="46"/>
      <c r="K8" s="46"/>
      <c r="L8" s="46"/>
    </row>
    <row r="9" spans="1:12" s="22" customFormat="1" ht="15.75" x14ac:dyDescent="0.25">
      <c r="A9" s="41" t="s">
        <v>16</v>
      </c>
      <c r="B9" s="26">
        <v>0</v>
      </c>
      <c r="C9" s="26" t="s">
        <v>5</v>
      </c>
      <c r="D9" s="26">
        <v>0</v>
      </c>
      <c r="E9" s="56">
        <v>0</v>
      </c>
      <c r="F9" s="26">
        <v>0</v>
      </c>
      <c r="G9" s="57">
        <v>0</v>
      </c>
      <c r="H9" s="38"/>
      <c r="I9" s="46"/>
      <c r="J9" s="46"/>
      <c r="K9" s="46"/>
      <c r="L9" s="46"/>
    </row>
    <row r="10" spans="1:12" s="22" customFormat="1" ht="15.75" x14ac:dyDescent="0.25">
      <c r="A10" s="37" t="s">
        <v>25</v>
      </c>
      <c r="B10" s="26">
        <v>0</v>
      </c>
      <c r="C10" s="26">
        <v>1118</v>
      </c>
      <c r="D10" s="26">
        <v>1118</v>
      </c>
      <c r="E10" s="56">
        <f t="shared" si="0"/>
        <v>100</v>
      </c>
      <c r="F10" s="26">
        <v>0</v>
      </c>
      <c r="G10" s="57">
        <f t="shared" si="1"/>
        <v>0</v>
      </c>
      <c r="H10" s="38"/>
      <c r="I10" s="46"/>
      <c r="J10" s="46"/>
      <c r="K10" s="46"/>
      <c r="L10" s="46"/>
    </row>
    <row r="11" spans="1:12" s="22" customFormat="1" ht="15.75" x14ac:dyDescent="0.25">
      <c r="A11" s="37" t="s">
        <v>24</v>
      </c>
      <c r="B11" s="26">
        <v>0</v>
      </c>
      <c r="C11" s="26">
        <v>4338</v>
      </c>
      <c r="D11" s="26">
        <v>4338</v>
      </c>
      <c r="E11" s="56">
        <f t="shared" si="0"/>
        <v>100</v>
      </c>
      <c r="F11" s="26">
        <v>3397</v>
      </c>
      <c r="G11" s="57">
        <f t="shared" si="1"/>
        <v>78.307976025818348</v>
      </c>
      <c r="H11" s="38"/>
      <c r="I11" s="46"/>
      <c r="J11" s="46"/>
      <c r="K11" s="46"/>
      <c r="L11" s="46"/>
    </row>
    <row r="12" spans="1:12" s="22" customFormat="1" ht="15.75" x14ac:dyDescent="0.25">
      <c r="A12" s="16" t="s">
        <v>22</v>
      </c>
      <c r="B12" s="26">
        <v>0</v>
      </c>
      <c r="C12" s="26">
        <v>9062</v>
      </c>
      <c r="D12" s="26">
        <v>9062</v>
      </c>
      <c r="E12" s="56">
        <f t="shared" si="0"/>
        <v>100</v>
      </c>
      <c r="F12" s="26">
        <v>0</v>
      </c>
      <c r="G12" s="57">
        <f t="shared" si="1"/>
        <v>0</v>
      </c>
      <c r="H12" s="24"/>
      <c r="I12" s="46"/>
      <c r="J12" s="46"/>
      <c r="K12" s="46"/>
      <c r="L12" s="46"/>
    </row>
    <row r="13" spans="1:12" s="22" customFormat="1" ht="15.75" x14ac:dyDescent="0.25">
      <c r="A13" s="36" t="s">
        <v>27</v>
      </c>
      <c r="B13" s="26"/>
      <c r="C13" s="26"/>
      <c r="D13" s="26"/>
      <c r="E13" s="56"/>
      <c r="F13" s="26"/>
      <c r="G13" s="57"/>
      <c r="H13" s="24"/>
      <c r="I13" s="46"/>
      <c r="J13" s="46"/>
      <c r="K13" s="46"/>
      <c r="L13" s="46"/>
    </row>
    <row r="14" spans="1:12" s="22" customFormat="1" x14ac:dyDescent="0.25">
      <c r="A14" s="16" t="s">
        <v>18</v>
      </c>
      <c r="B14" s="26">
        <v>0</v>
      </c>
      <c r="C14" s="26">
        <v>11097</v>
      </c>
      <c r="D14" s="26">
        <v>10569</v>
      </c>
      <c r="E14" s="56">
        <f t="shared" si="0"/>
        <v>95.241957285752903</v>
      </c>
      <c r="F14" s="26">
        <v>10153</v>
      </c>
      <c r="G14" s="57">
        <f t="shared" si="1"/>
        <v>91.493196359376412</v>
      </c>
      <c r="H14" s="24"/>
      <c r="I14" s="46"/>
      <c r="J14" s="46"/>
      <c r="K14" s="46"/>
      <c r="L14" s="46"/>
    </row>
    <row r="15" spans="1:12" s="22" customFormat="1" ht="44.25" customHeight="1" x14ac:dyDescent="0.25">
      <c r="A15" s="16" t="s">
        <v>28</v>
      </c>
      <c r="B15" s="26">
        <v>0</v>
      </c>
      <c r="C15" s="26">
        <v>991</v>
      </c>
      <c r="D15" s="26">
        <v>991</v>
      </c>
      <c r="E15" s="56">
        <f t="shared" si="0"/>
        <v>100</v>
      </c>
      <c r="F15" s="26">
        <v>991</v>
      </c>
      <c r="G15" s="57">
        <f t="shared" si="1"/>
        <v>100</v>
      </c>
      <c r="H15" s="24"/>
      <c r="I15" s="46"/>
      <c r="J15" s="46"/>
      <c r="K15" s="46"/>
      <c r="L15" s="46"/>
    </row>
    <row r="16" spans="1:12" s="22" customFormat="1" ht="44.25" customHeight="1" x14ac:dyDescent="0.25">
      <c r="A16" s="16" t="s">
        <v>29</v>
      </c>
      <c r="B16" s="26">
        <v>0</v>
      </c>
      <c r="C16" s="26">
        <v>991</v>
      </c>
      <c r="D16" s="26">
        <v>991</v>
      </c>
      <c r="E16" s="56">
        <f t="shared" si="0"/>
        <v>100</v>
      </c>
      <c r="F16" s="26">
        <v>991</v>
      </c>
      <c r="G16" s="57">
        <f t="shared" si="1"/>
        <v>100</v>
      </c>
      <c r="H16" s="24"/>
      <c r="I16" s="46"/>
      <c r="J16" s="46"/>
      <c r="K16" s="46"/>
      <c r="L16" s="46"/>
    </row>
    <row r="17" spans="1:12" s="22" customFormat="1" ht="15.75" x14ac:dyDescent="0.25">
      <c r="A17" s="36" t="s">
        <v>6</v>
      </c>
      <c r="B17" s="27">
        <v>0</v>
      </c>
      <c r="C17" s="27">
        <v>0</v>
      </c>
      <c r="D17" s="27"/>
      <c r="E17" s="56"/>
      <c r="F17" s="27"/>
      <c r="G17" s="57"/>
      <c r="H17" s="24"/>
      <c r="I17" s="46"/>
      <c r="J17" s="46"/>
      <c r="K17" s="46"/>
      <c r="L17" s="46"/>
    </row>
    <row r="18" spans="1:12" s="22" customFormat="1" x14ac:dyDescent="0.25">
      <c r="A18" s="16" t="s">
        <v>20</v>
      </c>
      <c r="B18" s="26">
        <v>0</v>
      </c>
      <c r="C18" s="26">
        <v>8219</v>
      </c>
      <c r="D18" s="26">
        <v>8219</v>
      </c>
      <c r="E18" s="56">
        <f t="shared" si="0"/>
        <v>100</v>
      </c>
      <c r="F18" s="26">
        <v>0</v>
      </c>
      <c r="G18" s="57">
        <f t="shared" si="1"/>
        <v>0</v>
      </c>
      <c r="H18" s="38"/>
      <c r="I18" s="46"/>
      <c r="J18" s="46"/>
      <c r="K18" s="46"/>
      <c r="L18" s="46"/>
    </row>
    <row r="19" spans="1:12" s="22" customFormat="1" x14ac:dyDescent="0.25">
      <c r="A19" s="16" t="s">
        <v>21</v>
      </c>
      <c r="B19" s="26">
        <v>0</v>
      </c>
      <c r="C19" s="26">
        <v>8221</v>
      </c>
      <c r="D19" s="26">
        <v>8221</v>
      </c>
      <c r="E19" s="56">
        <f t="shared" si="0"/>
        <v>100</v>
      </c>
      <c r="F19" s="26">
        <v>7897</v>
      </c>
      <c r="G19" s="57">
        <f t="shared" si="1"/>
        <v>96.058873616348379</v>
      </c>
      <c r="H19" s="24"/>
      <c r="I19" s="46"/>
      <c r="J19" s="46"/>
      <c r="K19" s="46"/>
      <c r="L19" s="46"/>
    </row>
    <row r="20" spans="1:12" s="18" customFormat="1" ht="34.5" customHeight="1" x14ac:dyDescent="0.25">
      <c r="A20" s="21" t="s">
        <v>15</v>
      </c>
      <c r="B20" s="26">
        <v>0</v>
      </c>
      <c r="C20" s="7">
        <v>7838</v>
      </c>
      <c r="D20" s="7">
        <v>7838</v>
      </c>
      <c r="E20" s="56">
        <f t="shared" si="0"/>
        <v>100</v>
      </c>
      <c r="F20" s="7">
        <v>4273</v>
      </c>
      <c r="G20" s="57">
        <f t="shared" si="1"/>
        <v>54.516458280173516</v>
      </c>
      <c r="H20" s="43"/>
      <c r="I20" s="47"/>
      <c r="J20" s="47"/>
      <c r="K20" s="47"/>
      <c r="L20" s="47"/>
    </row>
    <row r="21" spans="1:12" s="18" customFormat="1" ht="15.75" customHeight="1" x14ac:dyDescent="0.25">
      <c r="A21" s="20" t="s">
        <v>14</v>
      </c>
      <c r="B21" s="6">
        <f>SUM(B4:B20)</f>
        <v>0</v>
      </c>
      <c r="C21" s="6">
        <v>152891</v>
      </c>
      <c r="D21" s="6">
        <v>62317</v>
      </c>
      <c r="E21" s="54">
        <f t="shared" si="0"/>
        <v>40.759102890294393</v>
      </c>
      <c r="F21" s="6">
        <v>36778</v>
      </c>
      <c r="G21" s="55">
        <f t="shared" si="1"/>
        <v>24.055045751548491</v>
      </c>
      <c r="H21" s="19"/>
      <c r="I21" s="47"/>
      <c r="J21" s="47"/>
      <c r="K21" s="47"/>
      <c r="L21" s="47"/>
    </row>
    <row r="22" spans="1:12" s="25" customFormat="1" ht="30" customHeight="1" x14ac:dyDescent="0.25">
      <c r="A22" s="32" t="s">
        <v>7</v>
      </c>
      <c r="B22" s="40">
        <v>0</v>
      </c>
      <c r="C22" s="17">
        <v>0</v>
      </c>
      <c r="D22" s="17">
        <v>0</v>
      </c>
      <c r="E22" s="53">
        <v>0</v>
      </c>
      <c r="F22" s="29">
        <v>0</v>
      </c>
      <c r="G22" s="52">
        <v>0</v>
      </c>
      <c r="H22" s="8"/>
    </row>
    <row r="23" spans="1:12" s="25" customFormat="1" ht="15.75" x14ac:dyDescent="0.25">
      <c r="A23" s="39" t="s">
        <v>19</v>
      </c>
      <c r="B23" s="27"/>
      <c r="C23" s="27"/>
      <c r="D23" s="27"/>
      <c r="E23" s="53"/>
      <c r="F23" s="27"/>
      <c r="G23" s="52"/>
      <c r="H23" s="9"/>
    </row>
    <row r="24" spans="1:12" s="25" customFormat="1" ht="15.75" x14ac:dyDescent="0.25">
      <c r="A24" s="42" t="s">
        <v>17</v>
      </c>
      <c r="B24" s="26"/>
      <c r="C24" s="26"/>
      <c r="D24" s="26"/>
      <c r="E24" s="53"/>
      <c r="F24" s="26"/>
      <c r="G24" s="52"/>
      <c r="H24" s="9"/>
    </row>
    <row r="25" spans="1:12" s="25" customFormat="1" ht="30" customHeight="1" x14ac:dyDescent="0.25">
      <c r="A25" s="37" t="s">
        <v>32</v>
      </c>
      <c r="B25" s="26">
        <v>0</v>
      </c>
      <c r="C25" s="26">
        <v>52</v>
      </c>
      <c r="D25" s="26">
        <v>51</v>
      </c>
      <c r="E25" s="56">
        <f t="shared" si="0"/>
        <v>98.076923076923066</v>
      </c>
      <c r="F25" s="26">
        <v>51</v>
      </c>
      <c r="G25" s="57">
        <f t="shared" si="1"/>
        <v>98.076923076923066</v>
      </c>
      <c r="H25" s="9"/>
    </row>
    <row r="26" spans="1:12" s="25" customFormat="1" ht="30" customHeight="1" x14ac:dyDescent="0.25">
      <c r="A26" s="37" t="s">
        <v>31</v>
      </c>
      <c r="B26" s="26">
        <v>0</v>
      </c>
      <c r="C26" s="26">
        <v>1709</v>
      </c>
      <c r="D26" s="26">
        <v>1709</v>
      </c>
      <c r="E26" s="56">
        <f t="shared" si="0"/>
        <v>100</v>
      </c>
      <c r="F26" s="26">
        <v>0</v>
      </c>
      <c r="G26" s="57">
        <f t="shared" si="1"/>
        <v>0</v>
      </c>
      <c r="H26" s="49"/>
    </row>
    <row r="27" spans="1:12" s="25" customFormat="1" ht="30" customHeight="1" x14ac:dyDescent="0.25">
      <c r="A27" s="37" t="s">
        <v>30</v>
      </c>
      <c r="B27" s="26">
        <v>0</v>
      </c>
      <c r="C27" s="26">
        <v>1353</v>
      </c>
      <c r="D27" s="26">
        <v>1353</v>
      </c>
      <c r="E27" s="56">
        <f t="shared" si="0"/>
        <v>100</v>
      </c>
      <c r="F27" s="26">
        <v>1352</v>
      </c>
      <c r="G27" s="57">
        <f t="shared" si="1"/>
        <v>99.926090169992605</v>
      </c>
      <c r="H27" s="9"/>
    </row>
    <row r="28" spans="1:12" s="2" customFormat="1" ht="24.75" customHeight="1" x14ac:dyDescent="0.25">
      <c r="A28" s="14" t="s">
        <v>4</v>
      </c>
      <c r="B28" s="6">
        <f>SUM(B22:B27)</f>
        <v>0</v>
      </c>
      <c r="C28" s="6">
        <v>3114</v>
      </c>
      <c r="D28" s="10">
        <v>3113</v>
      </c>
      <c r="E28" s="54">
        <f t="shared" si="0"/>
        <v>99.967886962106604</v>
      </c>
      <c r="F28" s="6">
        <v>1403</v>
      </c>
      <c r="G28" s="55">
        <f t="shared" si="1"/>
        <v>45.054592164418757</v>
      </c>
      <c r="H28" s="13"/>
    </row>
    <row r="29" spans="1:12" s="2" customFormat="1" ht="24.75" customHeight="1" x14ac:dyDescent="0.25">
      <c r="A29" s="12" t="s">
        <v>3</v>
      </c>
      <c r="B29" s="6">
        <v>0</v>
      </c>
      <c r="C29" s="6">
        <v>16000</v>
      </c>
      <c r="D29" s="10">
        <v>11146</v>
      </c>
      <c r="E29" s="54">
        <f t="shared" si="0"/>
        <v>69.662500000000009</v>
      </c>
      <c r="F29" s="6">
        <v>11146</v>
      </c>
      <c r="G29" s="55">
        <f t="shared" si="1"/>
        <v>69.662500000000009</v>
      </c>
      <c r="H29" s="3"/>
    </row>
    <row r="30" spans="1:12" s="2" customFormat="1" ht="15.75" x14ac:dyDescent="0.25">
      <c r="A30" s="14" t="s">
        <v>2</v>
      </c>
      <c r="B30" s="6">
        <v>0</v>
      </c>
      <c r="C30" s="6">
        <v>10953</v>
      </c>
      <c r="D30" s="10">
        <v>0</v>
      </c>
      <c r="E30" s="54">
        <f t="shared" si="0"/>
        <v>0</v>
      </c>
      <c r="F30" s="6">
        <v>0</v>
      </c>
      <c r="G30" s="55">
        <f t="shared" si="1"/>
        <v>0</v>
      </c>
      <c r="H30" s="31"/>
    </row>
    <row r="31" spans="1:12" s="2" customFormat="1" ht="24.75" customHeight="1" x14ac:dyDescent="0.25">
      <c r="A31" s="11" t="s">
        <v>1</v>
      </c>
      <c r="B31" s="6">
        <f>SUM(B28:B30)</f>
        <v>0</v>
      </c>
      <c r="C31" s="6">
        <v>30067</v>
      </c>
      <c r="D31" s="10">
        <v>14259</v>
      </c>
      <c r="E31" s="54">
        <f t="shared" si="0"/>
        <v>47.424086207469983</v>
      </c>
      <c r="F31" s="6">
        <v>12549</v>
      </c>
      <c r="G31" s="55">
        <f t="shared" si="1"/>
        <v>41.736787840489576</v>
      </c>
      <c r="H31" s="13"/>
    </row>
    <row r="32" spans="1:12" s="2" customFormat="1" ht="27.75" customHeight="1" x14ac:dyDescent="0.25">
      <c r="A32" s="5" t="s">
        <v>0</v>
      </c>
      <c r="B32" s="34">
        <f>SUM(B31,B21)</f>
        <v>0</v>
      </c>
      <c r="C32" s="4">
        <v>182958</v>
      </c>
      <c r="D32" s="4">
        <v>76576</v>
      </c>
      <c r="E32" s="54">
        <f t="shared" si="0"/>
        <v>41.854414674406151</v>
      </c>
      <c r="F32" s="4">
        <v>49327</v>
      </c>
      <c r="G32" s="55">
        <f t="shared" si="1"/>
        <v>26.960832540801714</v>
      </c>
      <c r="H32" s="3"/>
    </row>
    <row r="33" s="2" customFormat="1" ht="31.5" customHeight="1" x14ac:dyDescent="0.25"/>
    <row r="34" s="2" customFormat="1" ht="31.5" customHeight="1" x14ac:dyDescent="0.25"/>
    <row r="35" s="2" customFormat="1" ht="31.5" customHeight="1" x14ac:dyDescent="0.25"/>
    <row r="36" s="2" customFormat="1" ht="31.5" customHeight="1" x14ac:dyDescent="0.25"/>
    <row r="37" s="2" customFormat="1" ht="31.5" customHeight="1" x14ac:dyDescent="0.25"/>
    <row r="38" s="2" customFormat="1" ht="31.5" customHeight="1" x14ac:dyDescent="0.25"/>
    <row r="39" s="2" customFormat="1" ht="31.5" customHeight="1" x14ac:dyDescent="0.25"/>
    <row r="40" s="2" customFormat="1" ht="31.5" customHeight="1" x14ac:dyDescent="0.25"/>
    <row r="41" s="2" customFormat="1" ht="31.5" customHeight="1" x14ac:dyDescent="0.25"/>
    <row r="42" s="2" customFormat="1" ht="31.5" customHeight="1" x14ac:dyDescent="0.25"/>
    <row r="43" s="2" customFormat="1" ht="31.5" customHeight="1" x14ac:dyDescent="0.25"/>
    <row r="44" s="2" customFormat="1" ht="31.5" customHeight="1" x14ac:dyDescent="0.25"/>
    <row r="45" s="2" customFormat="1" ht="31.5" customHeight="1" x14ac:dyDescent="0.25"/>
    <row r="46" s="2" customFormat="1" ht="31.5" customHeight="1" x14ac:dyDescent="0.25"/>
    <row r="47" s="2" customFormat="1" ht="31.5" customHeight="1" x14ac:dyDescent="0.25"/>
    <row r="48" s="2" customFormat="1" ht="31.5" customHeight="1" x14ac:dyDescent="0.25"/>
    <row r="49" s="2" customFormat="1" ht="31.5" customHeight="1" x14ac:dyDescent="0.25"/>
    <row r="50" s="2" customFormat="1" ht="31.5" customHeight="1" x14ac:dyDescent="0.25"/>
    <row r="51" s="2" customFormat="1" ht="31.5" customHeight="1" x14ac:dyDescent="0.25"/>
    <row r="52" s="2" customFormat="1" ht="31.5" customHeight="1" x14ac:dyDescent="0.25"/>
    <row r="53" s="2" customFormat="1" ht="31.5" customHeight="1" x14ac:dyDescent="0.25"/>
    <row r="54" s="2" customFormat="1" ht="31.5" customHeight="1" x14ac:dyDescent="0.25"/>
    <row r="55" s="2" customFormat="1" ht="31.5" customHeight="1" x14ac:dyDescent="0.25"/>
    <row r="56" s="2" customFormat="1" ht="31.5" customHeight="1" x14ac:dyDescent="0.25"/>
    <row r="57" s="2" customFormat="1" ht="31.5" customHeight="1" x14ac:dyDescent="0.25"/>
    <row r="58" s="2" customFormat="1" ht="31.5" customHeight="1" x14ac:dyDescent="0.25"/>
    <row r="59" s="2" customFormat="1" ht="31.5" customHeight="1" x14ac:dyDescent="0.25"/>
    <row r="60" s="2" customFormat="1" ht="31.5" customHeight="1" x14ac:dyDescent="0.25"/>
    <row r="61" s="2" customFormat="1" ht="31.5" customHeight="1" x14ac:dyDescent="0.25"/>
    <row r="62" s="2" customFormat="1" ht="31.5" customHeight="1" x14ac:dyDescent="0.25"/>
    <row r="63" s="2" customFormat="1" ht="31.5" customHeight="1" x14ac:dyDescent="0.25"/>
    <row r="64" s="2" customFormat="1" ht="31.5" customHeight="1" x14ac:dyDescent="0.25"/>
    <row r="65" spans="1:1" s="2" customFormat="1" ht="31.5" customHeight="1" x14ac:dyDescent="0.25"/>
    <row r="66" spans="1:1" ht="31.5" customHeight="1" x14ac:dyDescent="0.25">
      <c r="A66" s="2"/>
    </row>
    <row r="67" spans="1:1" ht="31.5" customHeight="1" x14ac:dyDescent="0.25">
      <c r="A67" s="2"/>
    </row>
    <row r="68" spans="1:1" ht="31.5" customHeight="1" x14ac:dyDescent="0.25">
      <c r="A68" s="2"/>
    </row>
    <row r="69" spans="1:1" ht="31.5" customHeight="1" x14ac:dyDescent="0.25">
      <c r="A69" s="2"/>
    </row>
    <row r="70" spans="1:1" ht="31.5" customHeight="1" x14ac:dyDescent="0.25">
      <c r="A70" s="2"/>
    </row>
    <row r="71" spans="1:1" ht="31.5" customHeight="1" x14ac:dyDescent="0.25">
      <c r="A71" s="2"/>
    </row>
    <row r="72" spans="1:1" ht="31.5" customHeight="1" x14ac:dyDescent="0.25">
      <c r="A72" s="2"/>
    </row>
    <row r="73" spans="1:1" ht="31.5" customHeight="1" x14ac:dyDescent="0.25">
      <c r="A73" s="2"/>
    </row>
  </sheetData>
  <mergeCells count="9">
    <mergeCell ref="I1:I2"/>
    <mergeCell ref="J1:J2"/>
    <mergeCell ref="K1:K2"/>
    <mergeCell ref="L1:L2"/>
    <mergeCell ref="A1:A2"/>
    <mergeCell ref="H1:H2"/>
    <mergeCell ref="B1:C1"/>
    <mergeCell ref="D1:E1"/>
    <mergeCell ref="F1:G1"/>
  </mergeCells>
  <printOptions horizontalCentered="1" headings="1"/>
  <pageMargins left="0.15748031496062992" right="0.15748031496062992" top="1.0629921259842521" bottom="0.55118110236220474" header="0.55118110236220474" footer="0.31496062992125984"/>
  <pageSetup paperSize="9" scale="63" orientation="portrait" r:id="rId1"/>
  <headerFooter alignWithMargins="0">
    <oddHeader>&amp;L&amp;"Times New Roman,Normál"&amp;12Kaposvár Megyei Jogú Város Önkormányzata&amp;C&amp;"Cambria,Félkövér"&amp;16Lakás-, nem lakás ingatlanok felújítása&amp;"Cambria,Normál"
&amp;R&amp;"Times New Roman,Normál" 6.táblázat
.../2020.(.....)  önkormányzati rendelethez
(ezer Ft-ban)</oddHeader>
    <oddFooter>&amp;L&amp;"Times New Roman,Normál"Kaposvár, &amp;D&amp;C&amp;"Times New Roman,Normál"&amp;Z&amp;F/&amp;A     
&amp;R&amp;"Times New Roman,Normál"&amp;P/&amp;N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 2020. évi III. RM.</vt:lpstr>
      <vt:lpstr>' 2020. évi III. RM.'!Nyomtatási_cím</vt:lpstr>
      <vt:lpstr>' 2020. évi III. RM.'!Nyomtatási_terület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horvathlilla</dc:creator>
  <cp:lastModifiedBy>RaczneMaria</cp:lastModifiedBy>
  <cp:lastPrinted>2020-11-05T14:53:31Z</cp:lastPrinted>
  <dcterms:created xsi:type="dcterms:W3CDTF">2016-08-18T06:39:35Z</dcterms:created>
  <dcterms:modified xsi:type="dcterms:W3CDTF">2020-11-19T14:51:17Z</dcterms:modified>
</cp:coreProperties>
</file>