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Huszár Anett\2020. évi 1. sz. módosítás (maradványfelh)\LNÖ\"/>
    </mc:Choice>
  </mc:AlternateContent>
  <bookViews>
    <workbookView xWindow="0" yWindow="0" windowWidth="19200" windowHeight="11595"/>
  </bookViews>
  <sheets>
    <sheet name="Műk+Önk" sheetId="2" r:id="rId1"/>
  </sheets>
  <definedNames>
    <definedName name="_xlnm.Print_Area" localSheetId="0">'Műk+Önk'!$A$1:$I$42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2" l="1"/>
  <c r="H37" i="2"/>
  <c r="H36" i="2"/>
  <c r="H29" i="2"/>
  <c r="G38" i="2" l="1"/>
  <c r="H38" i="2"/>
  <c r="H33" i="2"/>
  <c r="H28" i="2" l="1"/>
  <c r="H24" i="2"/>
  <c r="H14" i="2"/>
  <c r="H8" i="2" l="1"/>
  <c r="H7" i="2" s="1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23" i="2"/>
  <c r="I9" i="2"/>
  <c r="I10" i="2"/>
  <c r="I11" i="2"/>
  <c r="I12" i="2"/>
  <c r="I13" i="2"/>
  <c r="I14" i="2"/>
  <c r="I15" i="2"/>
  <c r="I16" i="2"/>
  <c r="I17" i="2"/>
  <c r="G28" i="2"/>
  <c r="I28" i="2" s="1"/>
  <c r="G24" i="2"/>
  <c r="I24" i="2" s="1"/>
  <c r="G8" i="2"/>
  <c r="G7" i="2" s="1"/>
  <c r="G6" i="2" s="1"/>
  <c r="I8" i="2" l="1"/>
  <c r="I7" i="2"/>
  <c r="H6" i="2"/>
  <c r="I6" i="2" l="1"/>
  <c r="H18" i="2"/>
  <c r="H42" i="2"/>
  <c r="G42" i="2" l="1"/>
  <c r="G18" i="2" l="1"/>
  <c r="I42" i="2" l="1"/>
  <c r="I18" i="2" l="1"/>
</calcChain>
</file>

<file path=xl/sharedStrings.xml><?xml version="1.0" encoding="utf-8"?>
<sst xmlns="http://schemas.openxmlformats.org/spreadsheetml/2006/main" count="44" uniqueCount="41">
  <si>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</si>
  <si>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</si>
  <si>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</si>
  <si>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</si>
  <si>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</si>
  <si>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</si>
  <si>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</si>
  <si>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</si>
  <si>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</si>
  <si>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</si>
  <si>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</si>
  <si>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t>1.1.2.   Reprezentációs kiadások</t>
  </si>
  <si>
    <t>1.2.     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</si>
  <si>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</si>
  <si>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</si>
  <si>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</si>
  <si>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</si>
  <si>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</si>
  <si>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</si>
  <si>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</si>
  <si>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</si>
  <si>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2.        Támogatások</t>
  </si>
  <si>
    <t>II.       Tárgyévi felhalmozási célú kiadások</t>
  </si>
  <si>
    <t>1.        Beruházás (projektor vászon vásárlás)</t>
  </si>
  <si>
    <t>1.3.3.   Informatikai szolgáltatások</t>
  </si>
  <si>
    <r>
      <t>1.3.4.</t>
    </r>
    <r>
      <rPr>
        <sz val="12"/>
        <color indexed="8"/>
        <rFont val="Times New Roman"/>
        <family val="1"/>
        <charset val="238"/>
      </rPr>
      <t>  Kommunikációs szolgáltatások</t>
    </r>
  </si>
  <si>
    <r>
      <t>1.3.5.</t>
    </r>
    <r>
      <rPr>
        <sz val="12"/>
        <color indexed="8"/>
        <rFont val="Times New Roman"/>
        <family val="1"/>
        <charset val="238"/>
      </rPr>
      <t>   Bérleti díj</t>
    </r>
  </si>
  <si>
    <t>1.3.7.   Kiküldetések</t>
  </si>
  <si>
    <t>1.3.8.   Működési célú előzetesen felszámított áfa</t>
  </si>
  <si>
    <t>1.3.9.   Egyéb dologi kiadások</t>
  </si>
  <si>
    <t>1.1.1.1.     Működési támogatás</t>
  </si>
  <si>
    <t>1.1.1.2.     Feladatalapú támogatás</t>
  </si>
  <si>
    <r>
      <t>1.3.6.</t>
    </r>
    <r>
      <rPr>
        <sz val="12"/>
        <color indexed="8"/>
        <rFont val="Times New Roman"/>
        <family val="1"/>
        <charset val="238"/>
      </rPr>
      <t>   Egyéb szolgáltatások (bank ktg, posta)</t>
    </r>
  </si>
  <si>
    <t>1.1. Állami működési támogatás maradványa</t>
  </si>
  <si>
    <t>1.2. Feladatalapú támogatás maradványa</t>
  </si>
  <si>
    <t>1.3. Önkormányzati támogatás maradványa</t>
  </si>
  <si>
    <t>2020. évi eredeti
előirányzat</t>
  </si>
  <si>
    <t>2020. évi módosított
előirányzat</t>
  </si>
  <si>
    <r>
      <t>2.1</t>
    </r>
    <r>
      <rPr>
        <sz val="12"/>
        <color indexed="8"/>
        <rFont val="Times New Roman"/>
        <family val="1"/>
        <charset val="238"/>
      </rPr>
      <t>.   Perszonális Plébánia Támogatása (áht-n kívül)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</si>
  <si>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>Működési pénzmaradvány</t>
    </r>
  </si>
  <si>
    <t>Lengyel Nemzetiségi Önkormányzat 2020. évi költségvetési 1. sz. módosítás előirányzatai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</si>
</sst>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10" fillId="0" borderId="0" xfId="0" applyFont="1"/>
    <xf numFmtId="0" fontId="0" fillId="0" borderId="0" xfId="0" applyAlignment="1">
      <alignment wrapText="1"/>
    </xf>
    <xf numFmtId="3" fontId="6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49"/>
  <sheetViews>
    <sheetView tabSelected="1" zoomScaleNormal="100" zoomScaleSheetLayoutView="100" workbookViewId="0">
      <selection sqref="A1:A1048576"/>
    </sheetView>
  </sheetViews>
  <sheetFormatPr defaultRowHeight="15" x14ac:dyDescent="0.25"/>
  <cols>
    <col min="1" max="1" width="12.7109375" customWidth="1"/>
    <col min="6" max="6" width="14.5703125" customWidth="1"/>
    <col min="7" max="8" width="13" customWidth="1"/>
    <col min="11" max="11" width="15" customWidth="1"/>
    <col min="12" max="12" width="16.5703125" customWidth="1"/>
  </cols>
  <sheetData>
    <row r="1" spans="1:11" ht="15.75" x14ac:dyDescent="0.25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</row>
    <row r="3" spans="1:11" ht="15.75" x14ac:dyDescent="0.25">
      <c r="A3" s="8" t="s">
        <v>0</v>
      </c>
    </row>
    <row r="4" spans="1:11" ht="42" customHeight="1" x14ac:dyDescent="0.25">
      <c r="A4" s="36"/>
      <c r="B4" s="36"/>
      <c r="C4" s="36"/>
      <c r="D4" s="36"/>
      <c r="E4" s="36"/>
      <c r="F4" s="36"/>
      <c r="G4" s="1" t="s">
        <v>36</v>
      </c>
      <c r="H4" s="1" t="s">
        <v>37</v>
      </c>
      <c r="I4" s="1" t="s">
        <v>9</v>
      </c>
      <c r="J4" s="15"/>
    </row>
    <row r="5" spans="1:11" ht="15.75" x14ac:dyDescent="0.25">
      <c r="A5" s="38" t="s">
        <v>1</v>
      </c>
      <c r="B5" s="38"/>
      <c r="C5" s="38"/>
      <c r="D5" s="38"/>
      <c r="E5" s="38"/>
      <c r="F5" s="38"/>
      <c r="G5" s="2"/>
      <c r="H5" s="2"/>
      <c r="I5" s="2"/>
      <c r="J5" s="16"/>
    </row>
    <row r="6" spans="1:11" ht="15.75" x14ac:dyDescent="0.25">
      <c r="A6" s="37" t="s">
        <v>19</v>
      </c>
      <c r="B6" s="37"/>
      <c r="C6" s="37"/>
      <c r="D6" s="37"/>
      <c r="E6" s="37"/>
      <c r="F6" s="37"/>
      <c r="G6" s="3">
        <f>G7</f>
        <v>992</v>
      </c>
      <c r="H6" s="3">
        <f>H7</f>
        <v>992</v>
      </c>
      <c r="I6" s="13">
        <f>H6-G6</f>
        <v>0</v>
      </c>
      <c r="J6" s="17"/>
    </row>
    <row r="7" spans="1:11" ht="15.75" x14ac:dyDescent="0.25">
      <c r="A7" s="37" t="s">
        <v>15</v>
      </c>
      <c r="B7" s="37"/>
      <c r="C7" s="37"/>
      <c r="D7" s="37"/>
      <c r="E7" s="37"/>
      <c r="F7" s="37"/>
      <c r="G7" s="5">
        <f>G8+G11</f>
        <v>992</v>
      </c>
      <c r="H7" s="5">
        <f>H8+H11</f>
        <v>992</v>
      </c>
      <c r="I7" s="22">
        <f t="shared" ref="I7:I17" si="0">H7-G7</f>
        <v>0</v>
      </c>
      <c r="J7" s="17"/>
      <c r="K7" s="21"/>
    </row>
    <row r="8" spans="1:11" ht="15.75" x14ac:dyDescent="0.25">
      <c r="A8" s="29" t="s">
        <v>2</v>
      </c>
      <c r="B8" s="29"/>
      <c r="C8" s="29"/>
      <c r="D8" s="29"/>
      <c r="E8" s="29"/>
      <c r="F8" s="29"/>
      <c r="G8" s="3">
        <f>G9+G10</f>
        <v>520</v>
      </c>
      <c r="H8" s="3">
        <f>H9+H10</f>
        <v>520</v>
      </c>
      <c r="I8" s="13">
        <f t="shared" si="0"/>
        <v>0</v>
      </c>
      <c r="J8" s="17"/>
    </row>
    <row r="9" spans="1:11" ht="15.75" x14ac:dyDescent="0.25">
      <c r="A9" s="23" t="s">
        <v>30</v>
      </c>
      <c r="B9" s="39"/>
      <c r="C9" s="39"/>
      <c r="D9" s="39"/>
      <c r="E9" s="39"/>
      <c r="F9" s="40"/>
      <c r="G9" s="3">
        <v>520</v>
      </c>
      <c r="H9" s="3">
        <v>520</v>
      </c>
      <c r="I9" s="13">
        <f t="shared" si="0"/>
        <v>0</v>
      </c>
      <c r="J9" s="17"/>
    </row>
    <row r="10" spans="1:11" ht="15.75" x14ac:dyDescent="0.25">
      <c r="A10" s="23" t="s">
        <v>31</v>
      </c>
      <c r="B10" s="39"/>
      <c r="C10" s="39"/>
      <c r="D10" s="39"/>
      <c r="E10" s="39"/>
      <c r="F10" s="40"/>
      <c r="G10" s="3">
        <v>0</v>
      </c>
      <c r="H10" s="3">
        <v>0</v>
      </c>
      <c r="I10" s="13">
        <f t="shared" si="0"/>
        <v>0</v>
      </c>
      <c r="J10" s="17"/>
    </row>
    <row r="11" spans="1:11" ht="15.75" x14ac:dyDescent="0.25">
      <c r="A11" s="23" t="s">
        <v>14</v>
      </c>
      <c r="B11" s="39"/>
      <c r="C11" s="39"/>
      <c r="D11" s="39"/>
      <c r="E11" s="39"/>
      <c r="F11" s="40"/>
      <c r="G11" s="3">
        <v>472</v>
      </c>
      <c r="H11" s="3">
        <v>472</v>
      </c>
      <c r="I11" s="13">
        <f t="shared" si="0"/>
        <v>0</v>
      </c>
      <c r="J11" s="17"/>
    </row>
    <row r="12" spans="1:11" ht="15.75" x14ac:dyDescent="0.25">
      <c r="A12" s="30" t="s">
        <v>12</v>
      </c>
      <c r="B12" s="31"/>
      <c r="C12" s="31"/>
      <c r="D12" s="31"/>
      <c r="E12" s="31"/>
      <c r="F12" s="32"/>
      <c r="G12" s="5">
        <v>0</v>
      </c>
      <c r="H12" s="5">
        <v>0</v>
      </c>
      <c r="I12" s="22">
        <f t="shared" si="0"/>
        <v>0</v>
      </c>
      <c r="J12" s="17"/>
    </row>
    <row r="13" spans="1:11" ht="15.75" x14ac:dyDescent="0.25">
      <c r="A13" s="29" t="s">
        <v>13</v>
      </c>
      <c r="B13" s="29"/>
      <c r="C13" s="29"/>
      <c r="D13" s="29"/>
      <c r="E13" s="29"/>
      <c r="F13" s="29"/>
      <c r="G13" s="3"/>
      <c r="H13" s="3"/>
      <c r="I13" s="13">
        <f t="shared" si="0"/>
        <v>0</v>
      </c>
      <c r="J13" s="17"/>
    </row>
    <row r="14" spans="1:11" ht="15.75" x14ac:dyDescent="0.25">
      <c r="A14" s="37" t="s">
        <v>39</v>
      </c>
      <c r="B14" s="37"/>
      <c r="C14" s="37"/>
      <c r="D14" s="37"/>
      <c r="E14" s="37"/>
      <c r="F14" s="37"/>
      <c r="G14" s="5">
        <v>0</v>
      </c>
      <c r="H14" s="5">
        <f>SUM(H15:H17)</f>
        <v>635</v>
      </c>
      <c r="I14" s="22">
        <f t="shared" si="0"/>
        <v>635</v>
      </c>
      <c r="J14" s="17"/>
    </row>
    <row r="15" spans="1:11" ht="15.75" x14ac:dyDescent="0.25">
      <c r="A15" s="23" t="s">
        <v>33</v>
      </c>
      <c r="B15" s="39"/>
      <c r="C15" s="39"/>
      <c r="D15" s="39"/>
      <c r="E15" s="39"/>
      <c r="F15" s="40"/>
      <c r="G15" s="3"/>
      <c r="H15" s="3"/>
      <c r="I15" s="13">
        <f t="shared" si="0"/>
        <v>0</v>
      </c>
      <c r="J15" s="17"/>
    </row>
    <row r="16" spans="1:11" ht="15.75" x14ac:dyDescent="0.25">
      <c r="A16" s="23" t="s">
        <v>34</v>
      </c>
      <c r="B16" s="39"/>
      <c r="C16" s="39"/>
      <c r="D16" s="39"/>
      <c r="E16" s="39"/>
      <c r="F16" s="40"/>
      <c r="G16" s="3"/>
      <c r="H16" s="3">
        <v>404</v>
      </c>
      <c r="I16" s="13">
        <f t="shared" si="0"/>
        <v>404</v>
      </c>
      <c r="J16" s="17"/>
    </row>
    <row r="17" spans="1:11" ht="15.75" x14ac:dyDescent="0.25">
      <c r="A17" s="23" t="s">
        <v>35</v>
      </c>
      <c r="B17" s="39"/>
      <c r="C17" s="39"/>
      <c r="D17" s="39"/>
      <c r="E17" s="39"/>
      <c r="F17" s="40"/>
      <c r="G17" s="3"/>
      <c r="H17" s="3">
        <v>231</v>
      </c>
      <c r="I17" s="13">
        <f t="shared" si="0"/>
        <v>231</v>
      </c>
      <c r="J17" s="17"/>
    </row>
    <row r="18" spans="1:11" ht="15.75" x14ac:dyDescent="0.25">
      <c r="A18" s="37" t="s">
        <v>3</v>
      </c>
      <c r="B18" s="37"/>
      <c r="C18" s="37"/>
      <c r="D18" s="37"/>
      <c r="E18" s="37"/>
      <c r="F18" s="37"/>
      <c r="G18" s="6">
        <f>G6+G14+G12</f>
        <v>992</v>
      </c>
      <c r="H18" s="14">
        <f>H6+H14</f>
        <v>1627</v>
      </c>
      <c r="I18" s="6">
        <f>I6+I14+I12</f>
        <v>635</v>
      </c>
      <c r="J18" s="18"/>
    </row>
    <row r="20" spans="1:11" ht="15.75" x14ac:dyDescent="0.25">
      <c r="A20" s="8" t="s">
        <v>4</v>
      </c>
    </row>
    <row r="21" spans="1:11" ht="45.75" customHeight="1" x14ac:dyDescent="0.25">
      <c r="A21" s="36"/>
      <c r="B21" s="36"/>
      <c r="C21" s="36"/>
      <c r="D21" s="36"/>
      <c r="E21" s="36"/>
      <c r="F21" s="36"/>
      <c r="G21" s="1" t="s">
        <v>36</v>
      </c>
      <c r="H21" s="1" t="s">
        <v>37</v>
      </c>
      <c r="I21" s="1" t="s">
        <v>9</v>
      </c>
      <c r="J21" s="15"/>
    </row>
    <row r="22" spans="1:11" ht="15.75" x14ac:dyDescent="0.25">
      <c r="A22" s="29" t="s">
        <v>6</v>
      </c>
      <c r="B22" s="29"/>
      <c r="C22" s="29"/>
      <c r="D22" s="29"/>
      <c r="E22" s="29"/>
      <c r="F22" s="29"/>
      <c r="G22" s="3"/>
      <c r="H22" s="3"/>
      <c r="I22" s="3"/>
      <c r="J22" s="17"/>
    </row>
    <row r="23" spans="1:11" ht="15.75" x14ac:dyDescent="0.25">
      <c r="A23" s="37" t="s">
        <v>20</v>
      </c>
      <c r="B23" s="37"/>
      <c r="C23" s="37"/>
      <c r="D23" s="37"/>
      <c r="E23" s="37"/>
      <c r="F23" s="37"/>
      <c r="G23" s="3">
        <v>863</v>
      </c>
      <c r="H23" s="3">
        <v>863</v>
      </c>
      <c r="I23" s="13">
        <f>H23-G23</f>
        <v>0</v>
      </c>
      <c r="J23" s="17"/>
    </row>
    <row r="24" spans="1:11" ht="15.75" x14ac:dyDescent="0.25">
      <c r="A24" s="37" t="s">
        <v>8</v>
      </c>
      <c r="B24" s="37"/>
      <c r="C24" s="37"/>
      <c r="D24" s="37"/>
      <c r="E24" s="37"/>
      <c r="F24" s="37"/>
      <c r="G24" s="5">
        <f>G25+G26</f>
        <v>585</v>
      </c>
      <c r="H24" s="5">
        <f>H25+H26</f>
        <v>585</v>
      </c>
      <c r="I24" s="22">
        <f t="shared" ref="I24:I41" si="1">H24-G24</f>
        <v>0</v>
      </c>
      <c r="J24" s="17"/>
      <c r="K24" s="20"/>
    </row>
    <row r="25" spans="1:11" ht="15.75" x14ac:dyDescent="0.25">
      <c r="A25" s="29" t="s">
        <v>10</v>
      </c>
      <c r="B25" s="29"/>
      <c r="C25" s="29"/>
      <c r="D25" s="29"/>
      <c r="E25" s="29"/>
      <c r="F25" s="29"/>
      <c r="G25" s="3">
        <v>530</v>
      </c>
      <c r="H25" s="3">
        <v>530</v>
      </c>
      <c r="I25" s="13">
        <f t="shared" si="1"/>
        <v>0</v>
      </c>
      <c r="J25" s="17"/>
    </row>
    <row r="26" spans="1:11" ht="15.75" x14ac:dyDescent="0.25">
      <c r="A26" s="29" t="s">
        <v>11</v>
      </c>
      <c r="B26" s="29"/>
      <c r="C26" s="29"/>
      <c r="D26" s="29"/>
      <c r="E26" s="29"/>
      <c r="F26" s="29"/>
      <c r="G26" s="3">
        <v>55</v>
      </c>
      <c r="H26" s="3">
        <v>55</v>
      </c>
      <c r="I26" s="13">
        <f t="shared" si="1"/>
        <v>0</v>
      </c>
      <c r="J26" s="17"/>
    </row>
    <row r="27" spans="1:11" ht="15.75" x14ac:dyDescent="0.25">
      <c r="A27" s="37" t="s">
        <v>16</v>
      </c>
      <c r="B27" s="37"/>
      <c r="C27" s="37"/>
      <c r="D27" s="37"/>
      <c r="E27" s="37"/>
      <c r="F27" s="37"/>
      <c r="G27" s="5">
        <v>112</v>
      </c>
      <c r="H27" s="5">
        <v>112</v>
      </c>
      <c r="I27" s="22">
        <f t="shared" si="1"/>
        <v>0</v>
      </c>
      <c r="J27" s="17"/>
    </row>
    <row r="28" spans="1:11" ht="15.75" x14ac:dyDescent="0.25">
      <c r="A28" s="37" t="s">
        <v>7</v>
      </c>
      <c r="B28" s="37"/>
      <c r="C28" s="37"/>
      <c r="D28" s="37"/>
      <c r="E28" s="37"/>
      <c r="F28" s="37"/>
      <c r="G28" s="5">
        <f>G29+G30+G31+G32+G33+G34+G35+G36+G37</f>
        <v>295</v>
      </c>
      <c r="H28" s="5">
        <f>H29+H30+H31+H32+H33+H34+H35+H36+H37</f>
        <v>910</v>
      </c>
      <c r="I28" s="22">
        <f t="shared" si="1"/>
        <v>615</v>
      </c>
      <c r="J28" s="17"/>
    </row>
    <row r="29" spans="1:11" ht="15.75" x14ac:dyDescent="0.25">
      <c r="A29" s="29" t="s">
        <v>17</v>
      </c>
      <c r="B29" s="29"/>
      <c r="C29" s="29"/>
      <c r="D29" s="29"/>
      <c r="E29" s="29"/>
      <c r="F29" s="29"/>
      <c r="G29" s="3">
        <v>20</v>
      </c>
      <c r="H29" s="3">
        <f>20+24</f>
        <v>44</v>
      </c>
      <c r="I29" s="13">
        <f t="shared" si="1"/>
        <v>24</v>
      </c>
      <c r="J29" s="17"/>
    </row>
    <row r="30" spans="1:11" ht="15.75" x14ac:dyDescent="0.25">
      <c r="A30" s="29" t="s">
        <v>18</v>
      </c>
      <c r="B30" s="29"/>
      <c r="C30" s="29"/>
      <c r="D30" s="29"/>
      <c r="E30" s="29"/>
      <c r="F30" s="29"/>
      <c r="G30" s="3">
        <v>50</v>
      </c>
      <c r="H30" s="3">
        <v>50</v>
      </c>
      <c r="I30" s="13">
        <f t="shared" si="1"/>
        <v>0</v>
      </c>
      <c r="J30" s="17"/>
    </row>
    <row r="31" spans="1:11" ht="15.75" x14ac:dyDescent="0.25">
      <c r="A31" s="23" t="s">
        <v>24</v>
      </c>
      <c r="B31" s="24"/>
      <c r="C31" s="24"/>
      <c r="D31" s="24"/>
      <c r="E31" s="24"/>
      <c r="F31" s="25"/>
      <c r="G31" s="9">
        <v>0</v>
      </c>
      <c r="H31" s="9">
        <v>0</v>
      </c>
      <c r="I31" s="13">
        <f t="shared" si="1"/>
        <v>0</v>
      </c>
      <c r="J31" s="17"/>
    </row>
    <row r="32" spans="1:11" ht="15.75" x14ac:dyDescent="0.25">
      <c r="A32" s="29" t="s">
        <v>25</v>
      </c>
      <c r="B32" s="29"/>
      <c r="C32" s="29"/>
      <c r="D32" s="29"/>
      <c r="E32" s="29"/>
      <c r="F32" s="29"/>
      <c r="G32" s="9">
        <v>0</v>
      </c>
      <c r="H32" s="9">
        <v>0</v>
      </c>
      <c r="I32" s="13">
        <f t="shared" si="1"/>
        <v>0</v>
      </c>
      <c r="J32" s="17"/>
    </row>
    <row r="33" spans="1:10" ht="15.75" x14ac:dyDescent="0.25">
      <c r="A33" s="29" t="s">
        <v>26</v>
      </c>
      <c r="B33" s="29"/>
      <c r="C33" s="29"/>
      <c r="D33" s="29"/>
      <c r="E33" s="29"/>
      <c r="F33" s="29"/>
      <c r="G33" s="9">
        <v>50</v>
      </c>
      <c r="H33" s="9">
        <f>50+50+50</f>
        <v>150</v>
      </c>
      <c r="I33" s="13">
        <f t="shared" si="1"/>
        <v>100</v>
      </c>
      <c r="J33" s="17"/>
    </row>
    <row r="34" spans="1:10" ht="15.75" x14ac:dyDescent="0.25">
      <c r="A34" s="29" t="s">
        <v>32</v>
      </c>
      <c r="B34" s="29"/>
      <c r="C34" s="29"/>
      <c r="D34" s="29"/>
      <c r="E34" s="29"/>
      <c r="F34" s="29"/>
      <c r="G34" s="9">
        <v>40</v>
      </c>
      <c r="H34" s="9">
        <f>40+161</f>
        <v>201</v>
      </c>
      <c r="I34" s="13">
        <f t="shared" si="1"/>
        <v>161</v>
      </c>
      <c r="J34" s="17"/>
    </row>
    <row r="35" spans="1:10" ht="15.75" x14ac:dyDescent="0.25">
      <c r="A35" s="10" t="s">
        <v>27</v>
      </c>
      <c r="B35" s="11"/>
      <c r="C35" s="11"/>
      <c r="D35" s="11"/>
      <c r="E35" s="11"/>
      <c r="F35" s="12"/>
      <c r="G35" s="9">
        <v>66</v>
      </c>
      <c r="H35" s="9">
        <v>66</v>
      </c>
      <c r="I35" s="13">
        <f t="shared" si="1"/>
        <v>0</v>
      </c>
      <c r="J35" s="17"/>
    </row>
    <row r="36" spans="1:10" ht="15.75" x14ac:dyDescent="0.25">
      <c r="A36" s="10" t="s">
        <v>28</v>
      </c>
      <c r="B36" s="11"/>
      <c r="C36" s="11"/>
      <c r="D36" s="11"/>
      <c r="E36" s="11"/>
      <c r="F36" s="12"/>
      <c r="G36" s="3">
        <v>47</v>
      </c>
      <c r="H36" s="3">
        <f>47+59+1</f>
        <v>107</v>
      </c>
      <c r="I36" s="13">
        <f t="shared" si="1"/>
        <v>60</v>
      </c>
      <c r="J36" s="17"/>
    </row>
    <row r="37" spans="1:10" ht="15.75" x14ac:dyDescent="0.25">
      <c r="A37" s="10" t="s">
        <v>29</v>
      </c>
      <c r="B37" s="11"/>
      <c r="C37" s="11"/>
      <c r="D37" s="11"/>
      <c r="E37" s="11"/>
      <c r="F37" s="12"/>
      <c r="G37" s="3">
        <v>22</v>
      </c>
      <c r="H37" s="3">
        <f>22+186+84</f>
        <v>292</v>
      </c>
      <c r="I37" s="13">
        <f t="shared" si="1"/>
        <v>270</v>
      </c>
      <c r="J37" s="17"/>
    </row>
    <row r="38" spans="1:10" ht="15.75" x14ac:dyDescent="0.25">
      <c r="A38" s="30" t="s">
        <v>21</v>
      </c>
      <c r="B38" s="31"/>
      <c r="C38" s="31"/>
      <c r="D38" s="31"/>
      <c r="E38" s="31"/>
      <c r="F38" s="32"/>
      <c r="G38" s="5">
        <f>SUM(G39)</f>
        <v>0</v>
      </c>
      <c r="H38" s="5">
        <f>SUM(H39)</f>
        <v>20</v>
      </c>
      <c r="I38" s="22">
        <f t="shared" si="1"/>
        <v>20</v>
      </c>
      <c r="J38" s="17"/>
    </row>
    <row r="39" spans="1:10" ht="15.75" x14ac:dyDescent="0.25">
      <c r="A39" s="29" t="s">
        <v>38</v>
      </c>
      <c r="B39" s="29"/>
      <c r="C39" s="29"/>
      <c r="D39" s="29"/>
      <c r="E39" s="29"/>
      <c r="F39" s="29"/>
      <c r="G39" s="3">
        <v>0</v>
      </c>
      <c r="H39" s="3">
        <v>20</v>
      </c>
      <c r="I39" s="13">
        <f t="shared" si="1"/>
        <v>20</v>
      </c>
      <c r="J39" s="17"/>
    </row>
    <row r="40" spans="1:10" ht="15.75" x14ac:dyDescent="0.25">
      <c r="A40" s="33" t="s">
        <v>22</v>
      </c>
      <c r="B40" s="34"/>
      <c r="C40" s="34"/>
      <c r="D40" s="34"/>
      <c r="E40" s="34"/>
      <c r="F40" s="35"/>
      <c r="G40" s="3"/>
      <c r="H40" s="3"/>
      <c r="I40" s="13">
        <f t="shared" si="1"/>
        <v>0</v>
      </c>
      <c r="J40" s="17"/>
    </row>
    <row r="41" spans="1:10" ht="15.75" x14ac:dyDescent="0.25">
      <c r="A41" s="23" t="s">
        <v>23</v>
      </c>
      <c r="B41" s="24"/>
      <c r="C41" s="24"/>
      <c r="D41" s="24"/>
      <c r="E41" s="24"/>
      <c r="F41" s="25"/>
      <c r="G41" s="3">
        <v>0</v>
      </c>
      <c r="H41" s="3">
        <v>0</v>
      </c>
      <c r="I41" s="13">
        <f t="shared" si="1"/>
        <v>0</v>
      </c>
      <c r="J41" s="17"/>
    </row>
    <row r="42" spans="1:10" ht="15.75" x14ac:dyDescent="0.25">
      <c r="A42" s="26" t="s">
        <v>5</v>
      </c>
      <c r="B42" s="27"/>
      <c r="C42" s="27"/>
      <c r="D42" s="27"/>
      <c r="E42" s="27"/>
      <c r="F42" s="28"/>
      <c r="G42" s="5">
        <f>G24+G27+G28+G38+G41</f>
        <v>992</v>
      </c>
      <c r="H42" s="5">
        <f>H24+H27+H28+H38+H41</f>
        <v>1627</v>
      </c>
      <c r="I42" s="5">
        <f>I24+I27+I28+I38+I41</f>
        <v>635</v>
      </c>
      <c r="J42" s="19"/>
    </row>
    <row r="49" spans="1:1" x14ac:dyDescent="0.25">
      <c r="A49" s="7"/>
    </row>
  </sheetData>
  <mergeCells count="34">
    <mergeCell ref="A18:F18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2:F32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41:F41"/>
    <mergeCell ref="A42:F42"/>
    <mergeCell ref="A33:F33"/>
    <mergeCell ref="A34:F34"/>
    <mergeCell ref="A38:F38"/>
    <mergeCell ref="A39:F39"/>
    <mergeCell ref="A40:F4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huszaranett</cp:lastModifiedBy>
  <cp:lastPrinted>2020-03-25T07:59:50Z</cp:lastPrinted>
  <dcterms:created xsi:type="dcterms:W3CDTF">2012-05-24T07:26:02Z</dcterms:created>
  <dcterms:modified xsi:type="dcterms:W3CDTF">2020-06-18T14:19:02Z</dcterms:modified>
</cp:coreProperties>
</file>