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melléklet'!$B$20:$B$37</definedName>
    <definedName name="_xlnm._FilterDatabase" localSheetId="2" hidden="1">'3. sz. melléklet'!$B$20:$B$33</definedName>
    <definedName name="_xlnm.Print_Area" localSheetId="0">'1. sz. melléklet'!$A$1:$X$32</definedName>
    <definedName name="_xlnm.Print_Area" localSheetId="1">'2. sz. melléklet'!$A$1:$AZ$65</definedName>
    <definedName name="_xlnm.Print_Area" localSheetId="2">'3. sz. melléklet'!$A$1:$X$38</definedName>
    <definedName name="_xlnm.Print_Area" localSheetId="3">'4. sz. melléklet'!$A$1:$F$37</definedName>
  </definedNames>
  <calcPr fullCalcOnLoad="1"/>
</workbook>
</file>

<file path=xl/sharedStrings.xml><?xml version="1.0" encoding="utf-8"?>
<sst xmlns="http://schemas.openxmlformats.org/spreadsheetml/2006/main" count="420" uniqueCount="103">
  <si>
    <t>db</t>
  </si>
  <si>
    <t>Pénzügyi ellenőrzés</t>
  </si>
  <si>
    <t>%</t>
  </si>
  <si>
    <t>Képzés</t>
  </si>
  <si>
    <t>Ellenőrzések</t>
  </si>
  <si>
    <t>Megvalósítási arány</t>
  </si>
  <si>
    <t>I.</t>
  </si>
  <si>
    <t>b)</t>
  </si>
  <si>
    <t>II.</t>
  </si>
  <si>
    <t>1.</t>
  </si>
  <si>
    <t>2.</t>
  </si>
  <si>
    <t>3.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</si>
  <si>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</si>
  <si>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</si>
  <si>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</si>
  <si>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</si>
  <si>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</si>
  <si>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</si>
  <si>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</si>
  <si>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</si>
  <si>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</si>
  <si>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</si>
  <si>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</si>
  <si>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Létszám és erőforrás</t>
  </si>
  <si>
    <t>1. számú melléklet</t>
  </si>
  <si>
    <t>Ellenőri napok összesen</t>
  </si>
  <si>
    <t>Tevékenységek</t>
  </si>
  <si>
    <t>3. számú melléklet</t>
  </si>
  <si>
    <t>aa)</t>
  </si>
  <si>
    <t>ab)</t>
  </si>
  <si>
    <t>saját ellenőri nap</t>
  </si>
  <si>
    <t>Irányított szervek összesen</t>
  </si>
  <si>
    <t>4. számú melléklet</t>
  </si>
  <si>
    <t>2. számú melléklet</t>
  </si>
  <si>
    <t>Saját szervezetnél</t>
  </si>
  <si>
    <t>fő</t>
  </si>
  <si>
    <t>a)</t>
  </si>
  <si>
    <t>Informatikai ellenőrzés</t>
  </si>
  <si>
    <t>betölteni tervezett létszám (fő)</t>
  </si>
  <si>
    <t>Irányított szerveknél (irányítóként végzett)</t>
  </si>
  <si>
    <t>ba)</t>
  </si>
  <si>
    <t>bb)</t>
  </si>
  <si>
    <t>Éves Ellenőrzési Terv alapján</t>
  </si>
  <si>
    <t>Bruttó Erőforrás összesen</t>
  </si>
  <si>
    <t>rendelkezésre álló létszám (fő)</t>
  </si>
  <si>
    <t>Az adott szervezetre fordított erőforrás összesen
(korrekciós oszlop)</t>
  </si>
  <si>
    <t>más szervezetre fordított kapacitás (-)
ellenőri nap</t>
  </si>
  <si>
    <t xml:space="preserve">más szervezetnek az adott szervezetre fordított kapacitása (+)
ellenőri nap </t>
  </si>
  <si>
    <t>Helyi önkormányzat (I.+II.)</t>
  </si>
  <si>
    <t>Polgármesteri hivatal összesen</t>
  </si>
  <si>
    <t>Megállapodás alapján ellátott belső ellenőrzés esetén</t>
  </si>
  <si>
    <t>Nemzetiségi önkormányzatoknál</t>
  </si>
  <si>
    <t>Gazdasági társaságoknál</t>
  </si>
  <si>
    <t>aca)</t>
  </si>
  <si>
    <t>acb)</t>
  </si>
  <si>
    <t>bca)</t>
  </si>
  <si>
    <t>bcb)</t>
  </si>
  <si>
    <t>Kaposvár Megyei Jogú Város Önkormányzatának 2016. évi összefoglaló ellenőrzési jelentése</t>
  </si>
  <si>
    <t>Egyéb tevékenység</t>
  </si>
  <si>
    <t>Saját kapacitás összesen</t>
  </si>
  <si>
    <t>Külső kapacitás összesen</t>
  </si>
  <si>
    <t>Kaposvári Bajcsy-Zsilinszky Utcai Központi Óvoda</t>
  </si>
  <si>
    <t>Kaposvári Festetics Karolina Központi Óvoda</t>
  </si>
  <si>
    <t>Kaposvári Nemzetőr Sori Központi Óvoda</t>
  </si>
  <si>
    <t>4.</t>
  </si>
  <si>
    <t>Kaposvári Petőfi Sándor Központi Óvoda</t>
  </si>
  <si>
    <t>5.</t>
  </si>
  <si>
    <t>Kaposvári Rét Utcai Központi Óvoda</t>
  </si>
  <si>
    <t>6.</t>
  </si>
  <si>
    <t>Kaposvári Tar Csatár Központi Óvoda</t>
  </si>
  <si>
    <t>Kaposvári Humánszolgáltatási Gondnokság</t>
  </si>
  <si>
    <t>7.</t>
  </si>
  <si>
    <t>8.</t>
  </si>
  <si>
    <t>Kaposvári Szociális Központ (volt SzocioNet)</t>
  </si>
  <si>
    <t>9.</t>
  </si>
  <si>
    <t>Kaposvári Sportközpont és Sportiskola</t>
  </si>
  <si>
    <t>10.</t>
  </si>
  <si>
    <t>11.</t>
  </si>
  <si>
    <t>Együd Árpád Kuturális Központ</t>
  </si>
  <si>
    <t>Rippl-Rónai Megyei Hatókörű Múzeum</t>
  </si>
  <si>
    <t>12.</t>
  </si>
  <si>
    <t>Takáts Gyula Megyei és Városi Könyvtár</t>
  </si>
  <si>
    <t>13.</t>
  </si>
  <si>
    <t>Kaposvár MJV Városgondnoksága</t>
  </si>
  <si>
    <t>Kaposvár, 2017. március 9.</t>
  </si>
  <si>
    <t>Készítette: Kiss Brigitta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</si>
  <si>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</si>
  <si>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</si>
  <si>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</si>
  <si>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</si>
  <si>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</si>
  <si>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>rendelkezés-re álló létszám (fő)</t>
  </si>
  <si>
    <t>Kaposvár, 2017. március 09.</t>
  </si>
  <si>
    <t>Utóellenőrzés</t>
  </si>
  <si>
    <t>Saját szervezetnél éves terv alapján</t>
  </si>
  <si>
    <t>Intézkedések megvalósítása*</t>
  </si>
  <si>
    <t>Előző év(ek)ről áthúzódó intézkedések</t>
  </si>
  <si>
    <t>Tárgyévi intézkedések</t>
  </si>
  <si>
    <t xml:space="preserve"> Ebből végrehajtott</t>
  </si>
  <si>
    <t>-</t>
  </si>
  <si>
    <t xml:space="preserve">      belső ellenőrzési vezető</t>
  </si>
  <si>
    <t xml:space="preserve">                   belső ellenőrzési vezető</t>
  </si>
  <si>
    <t xml:space="preserve">         belső ellenőrzési vezető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</si>
</sst>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\ &quot;Ft&quot;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56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6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6" fontId="0" fillId="38" borderId="10" xfId="0" applyNumberFormat="1" applyFill="1" applyBorder="1" applyAlignment="1" applyProtection="1">
      <alignment horizontal="left" vertical="top" wrapText="1"/>
      <protection locked="0"/>
    </xf>
    <xf numFmtId="166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0" fontId="4" fillId="0" borderId="0" xfId="56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6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6" fontId="3" fillId="36" borderId="10" xfId="0" applyNumberFormat="1" applyFont="1" applyFill="1" applyBorder="1" applyAlignment="1" applyProtection="1">
      <alignment horizontal="right" vertical="center"/>
      <protection locked="0"/>
    </xf>
    <xf numFmtId="166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3" fillId="0" borderId="0" xfId="56" applyFont="1" applyAlignment="1" applyProtection="1">
      <alignment horizontal="right" vertical="top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 locked="0"/>
    </xf>
    <xf numFmtId="4" fontId="5" fillId="37" borderId="10" xfId="56" applyNumberFormat="1" applyFont="1" applyFill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5" fillId="38" borderId="10" xfId="57" applyNumberFormat="1" applyFont="1" applyFill="1" applyBorder="1" applyAlignment="1" applyProtection="1">
      <alignment horizontal="right" vertical="center"/>
      <protection/>
    </xf>
    <xf numFmtId="3" fontId="5" fillId="35" borderId="10" xfId="57" applyNumberFormat="1" applyFont="1" applyFill="1" applyBorder="1" applyAlignment="1" applyProtection="1">
      <alignment horizontal="right" vertical="center"/>
      <protection locked="0"/>
    </xf>
    <xf numFmtId="3" fontId="5" fillId="36" borderId="10" xfId="5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4" fillId="34" borderId="10" xfId="57" applyFont="1" applyFill="1" applyBorder="1" applyAlignment="1" applyProtection="1">
      <alignment horizontal="center"/>
      <protection locked="0"/>
    </xf>
    <xf numFmtId="4" fontId="5" fillId="38" borderId="10" xfId="57" applyNumberFormat="1" applyFont="1" applyFill="1" applyBorder="1" applyAlignment="1" applyProtection="1">
      <alignment horizontal="right" vertical="center"/>
      <protection/>
    </xf>
    <xf numFmtId="4" fontId="5" fillId="36" borderId="10" xfId="57" applyNumberFormat="1" applyFont="1" applyFill="1" applyBorder="1" applyAlignment="1" applyProtection="1">
      <alignment horizontal="right" vertical="center"/>
      <protection/>
    </xf>
    <xf numFmtId="4" fontId="5" fillId="36" borderId="10" xfId="57" applyNumberFormat="1" applyFont="1" applyFill="1" applyBorder="1" applyAlignment="1" applyProtection="1">
      <alignment horizontal="right" vertical="center"/>
      <protection locked="0"/>
    </xf>
    <xf numFmtId="4" fontId="3" fillId="37" borderId="12" xfId="0" applyNumberFormat="1" applyFont="1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0" fillId="39" borderId="10" xfId="0" applyNumberFormat="1" applyFill="1" applyBorder="1" applyAlignment="1" applyProtection="1">
      <alignment horizontal="left" vertical="top" wrapText="1"/>
      <protection locked="0"/>
    </xf>
    <xf numFmtId="4" fontId="4" fillId="25" borderId="10" xfId="56" applyNumberFormat="1" applyFont="1" applyFill="1" applyBorder="1" applyProtection="1">
      <alignment/>
      <protection locked="0"/>
    </xf>
    <xf numFmtId="4" fontId="5" fillId="25" borderId="10" xfId="56" applyNumberFormat="1" applyFont="1" applyFill="1" applyBorder="1" applyProtection="1">
      <alignment/>
      <protection locked="0"/>
    </xf>
    <xf numFmtId="4" fontId="4" fillId="25" borderId="10" xfId="56" applyNumberFormat="1" applyFont="1" applyFill="1" applyBorder="1" applyProtection="1">
      <alignment/>
      <protection/>
    </xf>
    <xf numFmtId="4" fontId="5" fillId="25" borderId="10" xfId="56" applyNumberFormat="1" applyFont="1" applyFill="1" applyBorder="1" applyProtection="1">
      <alignment/>
      <protection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0" fontId="4" fillId="34" borderId="10" xfId="57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" fontId="3" fillId="39" borderId="10" xfId="0" applyNumberFormat="1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 horizontal="right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3" fontId="5" fillId="26" borderId="10" xfId="57" applyNumberFormat="1" applyFont="1" applyFill="1" applyBorder="1" applyAlignment="1" applyProtection="1">
      <alignment horizontal="right" vertical="center"/>
      <protection locked="0"/>
    </xf>
    <xf numFmtId="166" fontId="3" fillId="28" borderId="10" xfId="0" applyNumberFormat="1" applyFont="1" applyFill="1" applyBorder="1" applyAlignment="1" applyProtection="1">
      <alignment horizontal="center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166" fontId="0" fillId="39" borderId="10" xfId="0" applyNumberFormat="1" applyFont="1" applyFill="1" applyBorder="1" applyAlignment="1" applyProtection="1">
      <alignment horizontal="right" vertical="center"/>
      <protection locked="0"/>
    </xf>
    <xf numFmtId="166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3" xfId="57" applyFont="1" applyFill="1" applyBorder="1" applyAlignment="1" applyProtection="1">
      <alignment horizontal="left" vertical="center" wrapText="1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  <xf numFmtId="0" fontId="4" fillId="0" borderId="0" xfId="57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F24" sqref="F24"/>
    </sheetView>
  </sheetViews>
  <sheetFormatPr defaultColWidth="9.140625" defaultRowHeight="12.75"/>
  <cols>
    <col min="1" max="1" width="4.140625" style="6" customWidth="1"/>
    <col min="2" max="2" width="43.8515625" style="6" customWidth="1"/>
    <col min="3" max="24" width="10.7109375" style="19" customWidth="1"/>
    <col min="25" max="16384" width="9.140625" style="19" customWidth="1"/>
  </cols>
  <sheetData>
    <row r="2" spans="1:24" ht="18">
      <c r="A2" s="2"/>
      <c r="B2" s="3" t="s">
        <v>23</v>
      </c>
      <c r="C2" s="107" t="s">
        <v>24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5" spans="1:24" ht="114.75" customHeight="1">
      <c r="A5" s="5"/>
      <c r="B5" s="108" t="s">
        <v>57</v>
      </c>
      <c r="C5" s="102" t="s">
        <v>86</v>
      </c>
      <c r="D5" s="102"/>
      <c r="E5" s="102"/>
      <c r="F5" s="102"/>
      <c r="G5" s="102" t="s">
        <v>87</v>
      </c>
      <c r="H5" s="102"/>
      <c r="I5" s="102" t="s">
        <v>88</v>
      </c>
      <c r="J5" s="102"/>
      <c r="K5" s="102" t="s">
        <v>89</v>
      </c>
      <c r="L5" s="102"/>
      <c r="M5" s="102" t="s">
        <v>43</v>
      </c>
      <c r="N5" s="102"/>
      <c r="O5" s="102" t="s">
        <v>50</v>
      </c>
      <c r="P5" s="102"/>
      <c r="Q5" s="102"/>
      <c r="R5" s="102"/>
      <c r="S5" s="102" t="s">
        <v>45</v>
      </c>
      <c r="T5" s="102"/>
      <c r="U5" s="102" t="s">
        <v>90</v>
      </c>
      <c r="V5" s="102"/>
      <c r="W5" s="102"/>
      <c r="X5" s="102"/>
    </row>
    <row r="6" spans="2:24" ht="27.75" customHeight="1">
      <c r="B6" s="109"/>
      <c r="C6" s="20" t="s">
        <v>13</v>
      </c>
      <c r="D6" s="8" t="s">
        <v>14</v>
      </c>
      <c r="E6" s="20" t="s">
        <v>13</v>
      </c>
      <c r="F6" s="8" t="s">
        <v>14</v>
      </c>
      <c r="G6" s="20" t="s">
        <v>13</v>
      </c>
      <c r="H6" s="8" t="s">
        <v>14</v>
      </c>
      <c r="I6" s="20" t="s">
        <v>13</v>
      </c>
      <c r="J6" s="8" t="s">
        <v>14</v>
      </c>
      <c r="K6" s="20" t="s">
        <v>13</v>
      </c>
      <c r="L6" s="8" t="s">
        <v>14</v>
      </c>
      <c r="M6" s="20" t="s">
        <v>13</v>
      </c>
      <c r="N6" s="8" t="s">
        <v>14</v>
      </c>
      <c r="O6" s="46" t="s">
        <v>13</v>
      </c>
      <c r="P6" s="8" t="s">
        <v>14</v>
      </c>
      <c r="Q6" s="20" t="s">
        <v>13</v>
      </c>
      <c r="R6" s="8" t="s">
        <v>14</v>
      </c>
      <c r="S6" s="9" t="s">
        <v>13</v>
      </c>
      <c r="T6" s="8" t="s">
        <v>14</v>
      </c>
      <c r="U6" s="46" t="s">
        <v>13</v>
      </c>
      <c r="V6" s="8" t="s">
        <v>14</v>
      </c>
      <c r="W6" s="20" t="s">
        <v>13</v>
      </c>
      <c r="X6" s="8" t="s">
        <v>14</v>
      </c>
    </row>
    <row r="7" spans="2:24" ht="75.75" customHeight="1">
      <c r="B7" s="109"/>
      <c r="C7" s="103" t="s">
        <v>38</v>
      </c>
      <c r="D7" s="103"/>
      <c r="E7" s="103" t="s">
        <v>91</v>
      </c>
      <c r="F7" s="103"/>
      <c r="G7" s="104" t="s">
        <v>12</v>
      </c>
      <c r="H7" s="104"/>
      <c r="I7" s="103" t="s">
        <v>35</v>
      </c>
      <c r="J7" s="103"/>
      <c r="K7" s="104" t="s">
        <v>12</v>
      </c>
      <c r="L7" s="104"/>
      <c r="M7" s="104" t="s">
        <v>12</v>
      </c>
      <c r="N7" s="104"/>
      <c r="O7" s="103" t="s">
        <v>46</v>
      </c>
      <c r="P7" s="103"/>
      <c r="Q7" s="103" t="s">
        <v>47</v>
      </c>
      <c r="R7" s="103"/>
      <c r="S7" s="104" t="s">
        <v>12</v>
      </c>
      <c r="T7" s="104"/>
      <c r="U7" s="103" t="s">
        <v>38</v>
      </c>
      <c r="V7" s="103"/>
      <c r="W7" s="103" t="s">
        <v>44</v>
      </c>
      <c r="X7" s="103"/>
    </row>
    <row r="8" spans="2:24" ht="27.75" customHeight="1">
      <c r="B8" s="33" t="s">
        <v>48</v>
      </c>
      <c r="C8" s="74">
        <f aca="true" t="shared" si="0" ref="C8:N8">C9+C14</f>
        <v>4</v>
      </c>
      <c r="D8" s="75">
        <f t="shared" si="0"/>
        <v>3</v>
      </c>
      <c r="E8" s="74">
        <f t="shared" si="0"/>
        <v>4</v>
      </c>
      <c r="F8" s="75">
        <f t="shared" si="0"/>
        <v>3</v>
      </c>
      <c r="G8" s="74">
        <f t="shared" si="0"/>
        <v>600</v>
      </c>
      <c r="H8" s="75">
        <f t="shared" si="0"/>
        <v>480</v>
      </c>
      <c r="I8" s="74"/>
      <c r="J8" s="75"/>
      <c r="K8" s="74"/>
      <c r="L8" s="75"/>
      <c r="M8" s="74">
        <f t="shared" si="0"/>
        <v>600</v>
      </c>
      <c r="N8" s="75">
        <f t="shared" si="0"/>
        <v>480</v>
      </c>
      <c r="O8" s="74"/>
      <c r="P8" s="75"/>
      <c r="Q8" s="74"/>
      <c r="R8" s="75"/>
      <c r="S8" s="74">
        <f>M8-O8+Q8</f>
        <v>600</v>
      </c>
      <c r="T8" s="75">
        <f>N8-P8+R8</f>
        <v>480</v>
      </c>
      <c r="U8" s="74"/>
      <c r="V8" s="75"/>
      <c r="W8" s="74"/>
      <c r="X8" s="75"/>
    </row>
    <row r="9" spans="1:24" ht="27.75" customHeight="1">
      <c r="A9" s="10" t="s">
        <v>6</v>
      </c>
      <c r="B9" s="11" t="s">
        <v>49</v>
      </c>
      <c r="C9" s="98">
        <v>4</v>
      </c>
      <c r="D9" s="99">
        <v>3</v>
      </c>
      <c r="E9" s="98">
        <v>4</v>
      </c>
      <c r="F9" s="99">
        <v>3</v>
      </c>
      <c r="G9" s="98">
        <v>398</v>
      </c>
      <c r="H9" s="99">
        <v>234</v>
      </c>
      <c r="I9" s="98"/>
      <c r="J9" s="99"/>
      <c r="K9" s="98"/>
      <c r="L9" s="99"/>
      <c r="M9" s="100">
        <f>G9+K9</f>
        <v>398</v>
      </c>
      <c r="N9" s="101">
        <f>H9+L9</f>
        <v>234</v>
      </c>
      <c r="O9" s="98"/>
      <c r="P9" s="99"/>
      <c r="Q9" s="98"/>
      <c r="R9" s="99"/>
      <c r="S9" s="100">
        <f>M9-O9+Q9</f>
        <v>398</v>
      </c>
      <c r="T9" s="101">
        <f>N9-P9+R9</f>
        <v>234</v>
      </c>
      <c r="U9" s="98"/>
      <c r="V9" s="99"/>
      <c r="W9" s="98"/>
      <c r="X9" s="99"/>
    </row>
    <row r="10" spans="1:24" ht="27.75" customHeight="1">
      <c r="A10" s="130" t="s">
        <v>9</v>
      </c>
      <c r="B10" s="97" t="s">
        <v>34</v>
      </c>
      <c r="C10" s="76">
        <v>4</v>
      </c>
      <c r="D10" s="77">
        <v>3</v>
      </c>
      <c r="E10" s="76">
        <v>4</v>
      </c>
      <c r="F10" s="77">
        <v>3</v>
      </c>
      <c r="G10" s="76">
        <v>125</v>
      </c>
      <c r="H10" s="77">
        <v>65</v>
      </c>
      <c r="I10" s="76"/>
      <c r="J10" s="77"/>
      <c r="K10" s="76"/>
      <c r="L10" s="77"/>
      <c r="M10" s="78">
        <v>125</v>
      </c>
      <c r="N10" s="79">
        <v>65</v>
      </c>
      <c r="O10" s="76"/>
      <c r="P10" s="77"/>
      <c r="Q10" s="76"/>
      <c r="R10" s="77"/>
      <c r="S10" s="78">
        <v>125</v>
      </c>
      <c r="T10" s="79">
        <v>65</v>
      </c>
      <c r="U10" s="76"/>
      <c r="V10" s="77"/>
      <c r="W10" s="76"/>
      <c r="X10" s="77"/>
    </row>
    <row r="11" spans="1:24" ht="27.75" customHeight="1">
      <c r="A11" s="130" t="s">
        <v>10</v>
      </c>
      <c r="B11" s="97" t="s">
        <v>39</v>
      </c>
      <c r="C11" s="76"/>
      <c r="D11" s="77"/>
      <c r="E11" s="76"/>
      <c r="F11" s="77"/>
      <c r="G11" s="76">
        <v>148</v>
      </c>
      <c r="H11" s="77">
        <v>100</v>
      </c>
      <c r="I11" s="76"/>
      <c r="J11" s="77"/>
      <c r="K11" s="76"/>
      <c r="L11" s="77"/>
      <c r="M11" s="78">
        <v>148</v>
      </c>
      <c r="N11" s="79">
        <v>100</v>
      </c>
      <c r="O11" s="76"/>
      <c r="P11" s="77"/>
      <c r="Q11" s="76"/>
      <c r="R11" s="77"/>
      <c r="S11" s="78">
        <v>148</v>
      </c>
      <c r="T11" s="79">
        <v>100</v>
      </c>
      <c r="U11" s="76"/>
      <c r="V11" s="77"/>
      <c r="W11" s="76"/>
      <c r="X11" s="77"/>
    </row>
    <row r="12" spans="1:24" ht="27.75" customHeight="1">
      <c r="A12" s="130" t="s">
        <v>11</v>
      </c>
      <c r="B12" s="97" t="s">
        <v>51</v>
      </c>
      <c r="C12" s="76"/>
      <c r="D12" s="77"/>
      <c r="E12" s="76"/>
      <c r="F12" s="77"/>
      <c r="G12" s="76">
        <v>65</v>
      </c>
      <c r="H12" s="77">
        <v>69</v>
      </c>
      <c r="I12" s="76"/>
      <c r="J12" s="77"/>
      <c r="K12" s="76"/>
      <c r="L12" s="77"/>
      <c r="M12" s="78">
        <v>65</v>
      </c>
      <c r="N12" s="79">
        <v>69</v>
      </c>
      <c r="O12" s="76"/>
      <c r="P12" s="77"/>
      <c r="Q12" s="76"/>
      <c r="R12" s="77"/>
      <c r="S12" s="78">
        <v>65</v>
      </c>
      <c r="T12" s="79">
        <v>69</v>
      </c>
      <c r="U12" s="76"/>
      <c r="V12" s="77"/>
      <c r="W12" s="76"/>
      <c r="X12" s="77"/>
    </row>
    <row r="13" spans="1:24" ht="27.75" customHeight="1">
      <c r="A13" s="130" t="s">
        <v>64</v>
      </c>
      <c r="B13" s="97" t="s">
        <v>52</v>
      </c>
      <c r="C13" s="76"/>
      <c r="D13" s="77"/>
      <c r="E13" s="76"/>
      <c r="F13" s="77"/>
      <c r="G13" s="76">
        <v>60</v>
      </c>
      <c r="H13" s="77">
        <v>0</v>
      </c>
      <c r="I13" s="76"/>
      <c r="J13" s="77"/>
      <c r="K13" s="76"/>
      <c r="L13" s="77"/>
      <c r="M13" s="78">
        <v>60</v>
      </c>
      <c r="N13" s="79">
        <v>0</v>
      </c>
      <c r="O13" s="76"/>
      <c r="P13" s="77"/>
      <c r="Q13" s="76"/>
      <c r="R13" s="77"/>
      <c r="S13" s="78">
        <v>60</v>
      </c>
      <c r="T13" s="79">
        <v>0</v>
      </c>
      <c r="U13" s="76"/>
      <c r="V13" s="77"/>
      <c r="W13" s="76"/>
      <c r="X13" s="77"/>
    </row>
    <row r="14" spans="1:24" ht="27.75" customHeight="1">
      <c r="A14" s="10" t="s">
        <v>8</v>
      </c>
      <c r="B14" s="11" t="s">
        <v>31</v>
      </c>
      <c r="C14" s="80"/>
      <c r="D14" s="69"/>
      <c r="E14" s="80"/>
      <c r="F14" s="69"/>
      <c r="G14" s="80">
        <f>SUM(G15:G27)</f>
        <v>202</v>
      </c>
      <c r="H14" s="69">
        <f>SUM(H15:H27)</f>
        <v>246</v>
      </c>
      <c r="I14" s="80"/>
      <c r="J14" s="69"/>
      <c r="K14" s="80"/>
      <c r="L14" s="69"/>
      <c r="M14" s="80">
        <f>SUM(M15:M27)</f>
        <v>202</v>
      </c>
      <c r="N14" s="69">
        <f>SUM(N15:N27)</f>
        <v>246</v>
      </c>
      <c r="O14" s="80"/>
      <c r="P14" s="69"/>
      <c r="Q14" s="80"/>
      <c r="R14" s="69"/>
      <c r="S14" s="80">
        <f>SUM(S15:S27)</f>
        <v>202</v>
      </c>
      <c r="T14" s="69">
        <f>SUM(T15:T27)</f>
        <v>246</v>
      </c>
      <c r="U14" s="80"/>
      <c r="V14" s="69"/>
      <c r="W14" s="80"/>
      <c r="X14" s="69"/>
    </row>
    <row r="15" spans="1:24" ht="27.75" customHeight="1">
      <c r="A15" s="12" t="s">
        <v>9</v>
      </c>
      <c r="B15" s="16" t="s">
        <v>61</v>
      </c>
      <c r="C15" s="81"/>
      <c r="D15" s="77"/>
      <c r="E15" s="81"/>
      <c r="F15" s="77"/>
      <c r="G15" s="81">
        <v>15</v>
      </c>
      <c r="H15" s="77">
        <v>20</v>
      </c>
      <c r="I15" s="81"/>
      <c r="J15" s="77"/>
      <c r="K15" s="81"/>
      <c r="L15" s="77"/>
      <c r="M15" s="82">
        <v>15</v>
      </c>
      <c r="N15" s="83">
        <v>20</v>
      </c>
      <c r="O15" s="81"/>
      <c r="P15" s="77"/>
      <c r="Q15" s="81"/>
      <c r="R15" s="77"/>
      <c r="S15" s="78">
        <v>15</v>
      </c>
      <c r="T15" s="79">
        <v>20</v>
      </c>
      <c r="U15" s="81"/>
      <c r="V15" s="77"/>
      <c r="W15" s="81"/>
      <c r="X15" s="77"/>
    </row>
    <row r="16" spans="1:24" ht="27.75" customHeight="1">
      <c r="A16" s="40" t="s">
        <v>10</v>
      </c>
      <c r="B16" s="16" t="s">
        <v>62</v>
      </c>
      <c r="C16" s="81"/>
      <c r="D16" s="77"/>
      <c r="E16" s="81"/>
      <c r="F16" s="77"/>
      <c r="G16" s="81">
        <v>15</v>
      </c>
      <c r="H16" s="77">
        <v>20</v>
      </c>
      <c r="I16" s="81"/>
      <c r="J16" s="77"/>
      <c r="K16" s="81"/>
      <c r="L16" s="77"/>
      <c r="M16" s="82">
        <v>15</v>
      </c>
      <c r="N16" s="83">
        <v>20</v>
      </c>
      <c r="O16" s="81"/>
      <c r="P16" s="77"/>
      <c r="Q16" s="81"/>
      <c r="R16" s="77"/>
      <c r="S16" s="78">
        <v>15</v>
      </c>
      <c r="T16" s="79">
        <v>20</v>
      </c>
      <c r="U16" s="81"/>
      <c r="V16" s="77"/>
      <c r="W16" s="81"/>
      <c r="X16" s="77"/>
    </row>
    <row r="17" spans="1:24" ht="27.75" customHeight="1">
      <c r="A17" s="40" t="s">
        <v>11</v>
      </c>
      <c r="B17" s="16" t="s">
        <v>63</v>
      </c>
      <c r="C17" s="81"/>
      <c r="D17" s="77"/>
      <c r="E17" s="81"/>
      <c r="F17" s="77"/>
      <c r="G17" s="81">
        <v>15</v>
      </c>
      <c r="H17" s="77">
        <v>20</v>
      </c>
      <c r="I17" s="81"/>
      <c r="J17" s="77"/>
      <c r="K17" s="81"/>
      <c r="L17" s="77"/>
      <c r="M17" s="82">
        <v>15</v>
      </c>
      <c r="N17" s="83">
        <v>20</v>
      </c>
      <c r="O17" s="81"/>
      <c r="P17" s="77"/>
      <c r="Q17" s="81"/>
      <c r="R17" s="77"/>
      <c r="S17" s="78">
        <v>15</v>
      </c>
      <c r="T17" s="79">
        <v>20</v>
      </c>
      <c r="U17" s="81"/>
      <c r="V17" s="77"/>
      <c r="W17" s="81"/>
      <c r="X17" s="77"/>
    </row>
    <row r="18" spans="1:24" ht="27.75" customHeight="1">
      <c r="A18" s="40" t="s">
        <v>64</v>
      </c>
      <c r="B18" s="16" t="s">
        <v>65</v>
      </c>
      <c r="C18" s="81"/>
      <c r="D18" s="77"/>
      <c r="E18" s="81"/>
      <c r="F18" s="77"/>
      <c r="G18" s="81">
        <v>15</v>
      </c>
      <c r="H18" s="77">
        <v>20</v>
      </c>
      <c r="I18" s="81"/>
      <c r="J18" s="77"/>
      <c r="K18" s="81"/>
      <c r="L18" s="77"/>
      <c r="M18" s="82">
        <v>15</v>
      </c>
      <c r="N18" s="83">
        <v>20</v>
      </c>
      <c r="O18" s="81"/>
      <c r="P18" s="77"/>
      <c r="Q18" s="81"/>
      <c r="R18" s="77"/>
      <c r="S18" s="78">
        <v>15</v>
      </c>
      <c r="T18" s="79">
        <v>20</v>
      </c>
      <c r="U18" s="81"/>
      <c r="V18" s="77"/>
      <c r="W18" s="81"/>
      <c r="X18" s="77"/>
    </row>
    <row r="19" spans="1:24" ht="27.75" customHeight="1">
      <c r="A19" s="40" t="s">
        <v>66</v>
      </c>
      <c r="B19" s="16" t="s">
        <v>67</v>
      </c>
      <c r="C19" s="81"/>
      <c r="D19" s="77"/>
      <c r="E19" s="81"/>
      <c r="F19" s="77"/>
      <c r="G19" s="81">
        <v>15</v>
      </c>
      <c r="H19" s="77">
        <v>20</v>
      </c>
      <c r="I19" s="81"/>
      <c r="J19" s="77"/>
      <c r="K19" s="81"/>
      <c r="L19" s="77"/>
      <c r="M19" s="82">
        <v>15</v>
      </c>
      <c r="N19" s="83">
        <v>20</v>
      </c>
      <c r="O19" s="81"/>
      <c r="P19" s="77"/>
      <c r="Q19" s="81"/>
      <c r="R19" s="77"/>
      <c r="S19" s="78">
        <v>15</v>
      </c>
      <c r="T19" s="79">
        <v>20</v>
      </c>
      <c r="U19" s="81"/>
      <c r="V19" s="77"/>
      <c r="W19" s="81"/>
      <c r="X19" s="77"/>
    </row>
    <row r="20" spans="1:24" ht="27.75" customHeight="1">
      <c r="A20" s="40" t="s">
        <v>68</v>
      </c>
      <c r="B20" s="16" t="s">
        <v>69</v>
      </c>
      <c r="C20" s="81"/>
      <c r="D20" s="77"/>
      <c r="E20" s="81"/>
      <c r="F20" s="77"/>
      <c r="G20" s="81">
        <v>15</v>
      </c>
      <c r="H20" s="77">
        <v>20</v>
      </c>
      <c r="I20" s="81"/>
      <c r="J20" s="77"/>
      <c r="K20" s="81"/>
      <c r="L20" s="77"/>
      <c r="M20" s="82">
        <v>15</v>
      </c>
      <c r="N20" s="83">
        <v>20</v>
      </c>
      <c r="O20" s="81"/>
      <c r="P20" s="77"/>
      <c r="Q20" s="81"/>
      <c r="R20" s="77"/>
      <c r="S20" s="78">
        <v>15</v>
      </c>
      <c r="T20" s="79">
        <v>20</v>
      </c>
      <c r="U20" s="81"/>
      <c r="V20" s="77"/>
      <c r="W20" s="81"/>
      <c r="X20" s="77"/>
    </row>
    <row r="21" spans="1:24" ht="27.75" customHeight="1">
      <c r="A21" s="40" t="s">
        <v>71</v>
      </c>
      <c r="B21" s="16" t="s">
        <v>70</v>
      </c>
      <c r="C21" s="81"/>
      <c r="D21" s="77"/>
      <c r="E21" s="81"/>
      <c r="F21" s="77"/>
      <c r="G21" s="81">
        <v>32</v>
      </c>
      <c r="H21" s="77">
        <v>29</v>
      </c>
      <c r="I21" s="81"/>
      <c r="J21" s="77"/>
      <c r="K21" s="81"/>
      <c r="L21" s="77"/>
      <c r="M21" s="82">
        <v>32</v>
      </c>
      <c r="N21" s="83">
        <v>29</v>
      </c>
      <c r="O21" s="81"/>
      <c r="P21" s="77"/>
      <c r="Q21" s="81"/>
      <c r="R21" s="77"/>
      <c r="S21" s="78">
        <v>32</v>
      </c>
      <c r="T21" s="79">
        <v>29</v>
      </c>
      <c r="U21" s="81"/>
      <c r="V21" s="77"/>
      <c r="W21" s="81"/>
      <c r="X21" s="77"/>
    </row>
    <row r="22" spans="1:24" ht="27.75" customHeight="1">
      <c r="A22" s="40" t="s">
        <v>72</v>
      </c>
      <c r="B22" s="16" t="s">
        <v>73</v>
      </c>
      <c r="C22" s="81"/>
      <c r="D22" s="77"/>
      <c r="E22" s="81"/>
      <c r="F22" s="77"/>
      <c r="G22" s="81">
        <v>21</v>
      </c>
      <c r="H22" s="77">
        <v>23</v>
      </c>
      <c r="I22" s="81"/>
      <c r="J22" s="77"/>
      <c r="K22" s="81"/>
      <c r="L22" s="77"/>
      <c r="M22" s="82">
        <v>21</v>
      </c>
      <c r="N22" s="83">
        <v>23</v>
      </c>
      <c r="O22" s="81"/>
      <c r="P22" s="77"/>
      <c r="Q22" s="81"/>
      <c r="R22" s="77"/>
      <c r="S22" s="78">
        <v>21</v>
      </c>
      <c r="T22" s="79">
        <v>23</v>
      </c>
      <c r="U22" s="81"/>
      <c r="V22" s="77"/>
      <c r="W22" s="81"/>
      <c r="X22" s="77"/>
    </row>
    <row r="23" spans="1:24" ht="27.75" customHeight="1">
      <c r="A23" s="40" t="s">
        <v>74</v>
      </c>
      <c r="B23" s="16" t="s">
        <v>75</v>
      </c>
      <c r="C23" s="81"/>
      <c r="D23" s="77"/>
      <c r="E23" s="81"/>
      <c r="F23" s="77"/>
      <c r="G23" s="81">
        <v>8</v>
      </c>
      <c r="H23" s="77">
        <v>11</v>
      </c>
      <c r="I23" s="81"/>
      <c r="J23" s="77"/>
      <c r="K23" s="81"/>
      <c r="L23" s="77"/>
      <c r="M23" s="82">
        <v>8</v>
      </c>
      <c r="N23" s="83">
        <v>11</v>
      </c>
      <c r="O23" s="81"/>
      <c r="P23" s="77"/>
      <c r="Q23" s="81"/>
      <c r="R23" s="77"/>
      <c r="S23" s="78">
        <v>8</v>
      </c>
      <c r="T23" s="79">
        <v>11</v>
      </c>
      <c r="U23" s="81"/>
      <c r="V23" s="77"/>
      <c r="W23" s="81"/>
      <c r="X23" s="77"/>
    </row>
    <row r="24" spans="1:24" ht="27.75" customHeight="1">
      <c r="A24" s="40" t="s">
        <v>76</v>
      </c>
      <c r="B24" s="16" t="s">
        <v>78</v>
      </c>
      <c r="C24" s="81"/>
      <c r="D24" s="77"/>
      <c r="E24" s="81"/>
      <c r="F24" s="77"/>
      <c r="G24" s="81">
        <v>24</v>
      </c>
      <c r="H24" s="77">
        <v>28</v>
      </c>
      <c r="I24" s="81"/>
      <c r="J24" s="77"/>
      <c r="K24" s="81"/>
      <c r="L24" s="77"/>
      <c r="M24" s="82">
        <v>24</v>
      </c>
      <c r="N24" s="83">
        <v>28</v>
      </c>
      <c r="O24" s="81"/>
      <c r="P24" s="77"/>
      <c r="Q24" s="81"/>
      <c r="R24" s="77"/>
      <c r="S24" s="78">
        <v>24</v>
      </c>
      <c r="T24" s="79">
        <v>28</v>
      </c>
      <c r="U24" s="81"/>
      <c r="V24" s="77"/>
      <c r="W24" s="81"/>
      <c r="X24" s="77"/>
    </row>
    <row r="25" spans="1:24" ht="27.75" customHeight="1">
      <c r="A25" s="40" t="s">
        <v>77</v>
      </c>
      <c r="B25" s="16" t="s">
        <v>79</v>
      </c>
      <c r="C25" s="81"/>
      <c r="D25" s="77"/>
      <c r="E25" s="81"/>
      <c r="F25" s="77"/>
      <c r="G25" s="81">
        <v>9</v>
      </c>
      <c r="H25" s="77">
        <v>12</v>
      </c>
      <c r="I25" s="81"/>
      <c r="J25" s="77"/>
      <c r="K25" s="81"/>
      <c r="L25" s="77"/>
      <c r="M25" s="82">
        <v>9</v>
      </c>
      <c r="N25" s="83">
        <v>12</v>
      </c>
      <c r="O25" s="81"/>
      <c r="P25" s="77"/>
      <c r="Q25" s="81"/>
      <c r="R25" s="77"/>
      <c r="S25" s="78">
        <v>9</v>
      </c>
      <c r="T25" s="79">
        <v>12</v>
      </c>
      <c r="U25" s="81"/>
      <c r="V25" s="77"/>
      <c r="W25" s="81"/>
      <c r="X25" s="77"/>
    </row>
    <row r="26" spans="1:24" ht="27.75" customHeight="1">
      <c r="A26" s="40" t="s">
        <v>80</v>
      </c>
      <c r="B26" s="16" t="s">
        <v>81</v>
      </c>
      <c r="C26" s="81"/>
      <c r="D26" s="77"/>
      <c r="E26" s="81"/>
      <c r="F26" s="77"/>
      <c r="G26" s="81">
        <v>9</v>
      </c>
      <c r="H26" s="77">
        <v>11</v>
      </c>
      <c r="I26" s="81"/>
      <c r="J26" s="77"/>
      <c r="K26" s="81"/>
      <c r="L26" s="77"/>
      <c r="M26" s="82">
        <v>9</v>
      </c>
      <c r="N26" s="83">
        <v>11</v>
      </c>
      <c r="O26" s="81"/>
      <c r="P26" s="77"/>
      <c r="Q26" s="81"/>
      <c r="R26" s="77"/>
      <c r="S26" s="78">
        <v>9</v>
      </c>
      <c r="T26" s="79">
        <v>11</v>
      </c>
      <c r="U26" s="81"/>
      <c r="V26" s="77"/>
      <c r="W26" s="81"/>
      <c r="X26" s="77"/>
    </row>
    <row r="27" spans="1:24" ht="27.75" customHeight="1">
      <c r="A27" s="40" t="s">
        <v>82</v>
      </c>
      <c r="B27" s="16" t="s">
        <v>83</v>
      </c>
      <c r="C27" s="81"/>
      <c r="D27" s="77"/>
      <c r="E27" s="81"/>
      <c r="F27" s="77"/>
      <c r="G27" s="81">
        <v>9</v>
      </c>
      <c r="H27" s="77">
        <v>12</v>
      </c>
      <c r="I27" s="81"/>
      <c r="J27" s="77"/>
      <c r="K27" s="81"/>
      <c r="L27" s="77"/>
      <c r="M27" s="82">
        <v>9</v>
      </c>
      <c r="N27" s="83">
        <v>12</v>
      </c>
      <c r="O27" s="81"/>
      <c r="P27" s="77"/>
      <c r="Q27" s="81"/>
      <c r="R27" s="77"/>
      <c r="S27" s="78">
        <v>9</v>
      </c>
      <c r="T27" s="79">
        <v>12</v>
      </c>
      <c r="U27" s="81"/>
      <c r="V27" s="77"/>
      <c r="W27" s="81"/>
      <c r="X27" s="77"/>
    </row>
    <row r="29" spans="3:18" ht="12.75">
      <c r="C29" s="21"/>
      <c r="D29" s="21"/>
      <c r="H29" s="22"/>
      <c r="O29" s="21"/>
      <c r="Q29" s="21"/>
      <c r="R29" s="21"/>
    </row>
    <row r="30" spans="2:12" ht="43.5" customHeight="1">
      <c r="B30" s="17" t="s">
        <v>92</v>
      </c>
      <c r="C30" s="45"/>
      <c r="D30" s="106" t="s">
        <v>85</v>
      </c>
      <c r="E30" s="106"/>
      <c r="F30" s="106"/>
      <c r="G30" s="106"/>
      <c r="H30" s="106"/>
      <c r="I30" s="106"/>
      <c r="J30" s="106"/>
      <c r="K30" s="106"/>
      <c r="L30" s="106"/>
    </row>
    <row r="31" spans="2:12" ht="42.75" customHeight="1">
      <c r="B31" s="17"/>
      <c r="C31" s="45"/>
      <c r="D31" s="105" t="s">
        <v>100</v>
      </c>
      <c r="E31" s="105"/>
      <c r="F31" s="105"/>
      <c r="G31" s="105"/>
      <c r="H31" s="105"/>
      <c r="I31" s="105"/>
      <c r="J31" s="105"/>
      <c r="K31" s="105"/>
      <c r="L31" s="105"/>
    </row>
    <row r="32" spans="2:12" ht="64.5" customHeight="1">
      <c r="B32" s="17"/>
      <c r="C32" s="4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 ht="27.75" customHeight="1">
      <c r="B33" s="17"/>
      <c r="C33" s="4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3:12" ht="12.75" customHeight="1">
      <c r="C34" s="4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 ht="91.5" customHeight="1">
      <c r="B35" s="17"/>
      <c r="C35" s="4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 ht="54.75" customHeight="1">
      <c r="B36" s="17"/>
      <c r="C36" s="4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3:18" ht="12.75">
      <c r="C37" s="21"/>
      <c r="D37" s="23"/>
      <c r="E37" s="23"/>
      <c r="F37" s="23"/>
      <c r="G37" s="23"/>
      <c r="H37" s="23"/>
      <c r="I37" s="23"/>
      <c r="J37" s="23"/>
      <c r="K37" s="23"/>
      <c r="L37" s="23"/>
      <c r="P37" s="21"/>
      <c r="Q37" s="21"/>
      <c r="R37" s="21"/>
    </row>
    <row r="38" ht="12.75">
      <c r="D38" s="22"/>
    </row>
  </sheetData>
  <sheetProtection selectLockedCells="1"/>
  <mergeCells count="28">
    <mergeCell ref="B5:B7"/>
    <mergeCell ref="C7:D7"/>
    <mergeCell ref="E7:F7"/>
    <mergeCell ref="G7:H7"/>
    <mergeCell ref="C5:F5"/>
    <mergeCell ref="G5:H5"/>
    <mergeCell ref="M7:N7"/>
    <mergeCell ref="K7:L7"/>
    <mergeCell ref="K5:L5"/>
    <mergeCell ref="I7:J7"/>
    <mergeCell ref="I5:J5"/>
    <mergeCell ref="C2:X2"/>
    <mergeCell ref="D33:L33"/>
    <mergeCell ref="D36:L36"/>
    <mergeCell ref="D30:L30"/>
    <mergeCell ref="D32:L32"/>
    <mergeCell ref="D35:L35"/>
    <mergeCell ref="D34:L34"/>
    <mergeCell ref="U5:X5"/>
    <mergeCell ref="U7:V7"/>
    <mergeCell ref="W7:X7"/>
    <mergeCell ref="S5:T5"/>
    <mergeCell ref="S7:T7"/>
    <mergeCell ref="D31:L31"/>
    <mergeCell ref="O5:R5"/>
    <mergeCell ref="O7:P7"/>
    <mergeCell ref="Q7:R7"/>
    <mergeCell ref="M5:N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4"/>
  <sheetViews>
    <sheetView zoomScale="80" zoomScaleNormal="8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D61" sqref="AD61"/>
    </sheetView>
  </sheetViews>
  <sheetFormatPr defaultColWidth="9.140625" defaultRowHeight="12.75"/>
  <cols>
    <col min="1" max="1" width="6.140625" style="6" customWidth="1"/>
    <col min="2" max="2" width="31.421875" style="6" customWidth="1"/>
    <col min="3" max="3" width="6.8515625" style="6" customWidth="1"/>
    <col min="4" max="4" width="6.8515625" style="47" customWidth="1"/>
    <col min="5" max="5" width="7.140625" style="6" customWidth="1"/>
    <col min="6" max="6" width="7.8515625" style="47" customWidth="1"/>
    <col min="7" max="7" width="5.7109375" style="6" customWidth="1"/>
    <col min="8" max="8" width="5.7109375" style="47" customWidth="1"/>
    <col min="9" max="9" width="6.8515625" style="6" customWidth="1"/>
    <col min="10" max="10" width="6.28125" style="47" customWidth="1"/>
    <col min="11" max="11" width="6.28125" style="6" customWidth="1"/>
    <col min="12" max="12" width="6.421875" style="47" customWidth="1"/>
    <col min="13" max="13" width="5.7109375" style="6" customWidth="1"/>
    <col min="14" max="14" width="5.7109375" style="47" customWidth="1"/>
    <col min="15" max="15" width="5.7109375" style="6" customWidth="1"/>
    <col min="16" max="16" width="5.7109375" style="47" customWidth="1"/>
    <col min="17" max="17" width="6.7109375" style="6" customWidth="1"/>
    <col min="18" max="18" width="6.7109375" style="47" customWidth="1"/>
    <col min="19" max="19" width="5.7109375" style="6" customWidth="1"/>
    <col min="20" max="20" width="5.7109375" style="47" customWidth="1"/>
    <col min="21" max="21" width="5.7109375" style="6" customWidth="1"/>
    <col min="22" max="22" width="5.7109375" style="47" customWidth="1"/>
    <col min="23" max="23" width="5.7109375" style="6" customWidth="1"/>
    <col min="24" max="24" width="5.7109375" style="47" customWidth="1"/>
    <col min="25" max="25" width="5.7109375" style="6" customWidth="1"/>
    <col min="26" max="26" width="5.7109375" style="47" customWidth="1"/>
    <col min="27" max="27" width="5.7109375" style="6" customWidth="1"/>
    <col min="28" max="28" width="5.7109375" style="47" customWidth="1"/>
    <col min="29" max="29" width="5.7109375" style="6" customWidth="1"/>
    <col min="30" max="30" width="5.7109375" style="47" customWidth="1"/>
    <col min="31" max="31" width="5.7109375" style="6" customWidth="1"/>
    <col min="32" max="32" width="5.28125" style="47" customWidth="1"/>
    <col min="33" max="33" width="5.7109375" style="6" customWidth="1"/>
    <col min="34" max="34" width="5.7109375" style="47" customWidth="1"/>
    <col min="35" max="35" width="5.7109375" style="6" customWidth="1"/>
    <col min="36" max="36" width="6.7109375" style="47" customWidth="1"/>
    <col min="37" max="37" width="4.8515625" style="6" customWidth="1"/>
    <col min="38" max="38" width="4.421875" style="47" customWidth="1"/>
    <col min="39" max="39" width="8.00390625" style="6" customWidth="1"/>
    <col min="40" max="40" width="7.421875" style="47" customWidth="1"/>
    <col min="41" max="41" width="7.7109375" style="6" customWidth="1"/>
    <col min="42" max="42" width="7.28125" style="47" customWidth="1"/>
    <col min="43" max="43" width="4.8515625" style="6" customWidth="1"/>
    <col min="44" max="44" width="4.421875" style="47" customWidth="1"/>
    <col min="45" max="45" width="7.8515625" style="6" customWidth="1"/>
    <col min="46" max="46" width="7.8515625" style="47" customWidth="1"/>
    <col min="47" max="16384" width="9.140625" style="6" customWidth="1"/>
  </cols>
  <sheetData>
    <row r="2" spans="2:46" s="2" customFormat="1" ht="18">
      <c r="B2" s="3" t="s">
        <v>4</v>
      </c>
      <c r="C2" s="107" t="s">
        <v>33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5" spans="2:46" s="5" customFormat="1" ht="51" customHeight="1">
      <c r="B5" s="108" t="s">
        <v>57</v>
      </c>
      <c r="C5" s="116" t="s">
        <v>18</v>
      </c>
      <c r="D5" s="116"/>
      <c r="E5" s="116"/>
      <c r="F5" s="116"/>
      <c r="G5" s="116"/>
      <c r="H5" s="116"/>
      <c r="I5" s="116" t="s">
        <v>1</v>
      </c>
      <c r="J5" s="116"/>
      <c r="K5" s="116"/>
      <c r="L5" s="116"/>
      <c r="M5" s="116"/>
      <c r="N5" s="116"/>
      <c r="O5" s="116" t="s">
        <v>17</v>
      </c>
      <c r="P5" s="116"/>
      <c r="Q5" s="116"/>
      <c r="R5" s="116"/>
      <c r="S5" s="116"/>
      <c r="T5" s="116"/>
      <c r="U5" s="116" t="s">
        <v>16</v>
      </c>
      <c r="V5" s="116"/>
      <c r="W5" s="116"/>
      <c r="X5" s="116"/>
      <c r="Y5" s="116"/>
      <c r="Z5" s="116"/>
      <c r="AA5" s="120" t="s">
        <v>37</v>
      </c>
      <c r="AB5" s="116"/>
      <c r="AC5" s="116"/>
      <c r="AD5" s="116"/>
      <c r="AE5" s="116"/>
      <c r="AF5" s="116"/>
      <c r="AG5" s="120" t="s">
        <v>93</v>
      </c>
      <c r="AH5" s="116"/>
      <c r="AI5" s="116"/>
      <c r="AJ5" s="116"/>
      <c r="AK5" s="116"/>
      <c r="AL5" s="116"/>
      <c r="AM5" s="119" t="s">
        <v>19</v>
      </c>
      <c r="AN5" s="120"/>
      <c r="AO5" s="120"/>
      <c r="AP5" s="120"/>
      <c r="AQ5" s="120"/>
      <c r="AR5" s="120"/>
      <c r="AS5" s="110" t="s">
        <v>25</v>
      </c>
      <c r="AT5" s="111"/>
    </row>
    <row r="6" spans="2:46" ht="27.75" customHeight="1">
      <c r="B6" s="109"/>
      <c r="C6" s="9" t="s">
        <v>13</v>
      </c>
      <c r="D6" s="39" t="s">
        <v>14</v>
      </c>
      <c r="E6" s="7" t="s">
        <v>13</v>
      </c>
      <c r="F6" s="39" t="s">
        <v>14</v>
      </c>
      <c r="G6" s="7" t="s">
        <v>13</v>
      </c>
      <c r="H6" s="39" t="s">
        <v>14</v>
      </c>
      <c r="I6" s="7" t="s">
        <v>13</v>
      </c>
      <c r="J6" s="39" t="s">
        <v>14</v>
      </c>
      <c r="K6" s="7" t="s">
        <v>13</v>
      </c>
      <c r="L6" s="39" t="s">
        <v>14</v>
      </c>
      <c r="M6" s="7" t="s">
        <v>13</v>
      </c>
      <c r="N6" s="39" t="s">
        <v>14</v>
      </c>
      <c r="O6" s="7" t="s">
        <v>13</v>
      </c>
      <c r="P6" s="39" t="s">
        <v>14</v>
      </c>
      <c r="Q6" s="7" t="s">
        <v>13</v>
      </c>
      <c r="R6" s="39" t="s">
        <v>14</v>
      </c>
      <c r="S6" s="7" t="s">
        <v>13</v>
      </c>
      <c r="T6" s="39" t="s">
        <v>14</v>
      </c>
      <c r="U6" s="7" t="s">
        <v>13</v>
      </c>
      <c r="V6" s="39" t="s">
        <v>14</v>
      </c>
      <c r="W6" s="7" t="s">
        <v>13</v>
      </c>
      <c r="X6" s="39" t="s">
        <v>14</v>
      </c>
      <c r="Y6" s="7" t="s">
        <v>13</v>
      </c>
      <c r="Z6" s="39" t="s">
        <v>14</v>
      </c>
      <c r="AA6" s="7" t="s">
        <v>13</v>
      </c>
      <c r="AB6" s="39" t="s">
        <v>14</v>
      </c>
      <c r="AC6" s="7" t="s">
        <v>13</v>
      </c>
      <c r="AD6" s="39" t="s">
        <v>14</v>
      </c>
      <c r="AE6" s="7" t="s">
        <v>13</v>
      </c>
      <c r="AF6" s="39" t="s">
        <v>14</v>
      </c>
      <c r="AG6" s="7" t="s">
        <v>13</v>
      </c>
      <c r="AH6" s="39" t="s">
        <v>14</v>
      </c>
      <c r="AI6" s="7" t="s">
        <v>13</v>
      </c>
      <c r="AJ6" s="39" t="s">
        <v>14</v>
      </c>
      <c r="AK6" s="7" t="s">
        <v>13</v>
      </c>
      <c r="AL6" s="39" t="s">
        <v>14</v>
      </c>
      <c r="AM6" s="9" t="s">
        <v>13</v>
      </c>
      <c r="AN6" s="39" t="s">
        <v>14</v>
      </c>
      <c r="AO6" s="9" t="s">
        <v>13</v>
      </c>
      <c r="AP6" s="39" t="s">
        <v>14</v>
      </c>
      <c r="AQ6" s="9" t="s">
        <v>13</v>
      </c>
      <c r="AR6" s="39" t="s">
        <v>14</v>
      </c>
      <c r="AS6" s="9" t="s">
        <v>13</v>
      </c>
      <c r="AT6" s="39" t="s">
        <v>14</v>
      </c>
    </row>
    <row r="7" spans="2:46" ht="45.75" customHeight="1">
      <c r="B7" s="109"/>
      <c r="C7" s="115" t="s">
        <v>0</v>
      </c>
      <c r="D7" s="115"/>
      <c r="E7" s="114" t="s">
        <v>30</v>
      </c>
      <c r="F7" s="114"/>
      <c r="G7" s="114" t="s">
        <v>15</v>
      </c>
      <c r="H7" s="114"/>
      <c r="I7" s="115" t="s">
        <v>0</v>
      </c>
      <c r="J7" s="115"/>
      <c r="K7" s="113" t="s">
        <v>30</v>
      </c>
      <c r="L7" s="113"/>
      <c r="M7" s="113" t="s">
        <v>15</v>
      </c>
      <c r="N7" s="113"/>
      <c r="O7" s="115" t="s">
        <v>0</v>
      </c>
      <c r="P7" s="115"/>
      <c r="Q7" s="113" t="s">
        <v>30</v>
      </c>
      <c r="R7" s="113"/>
      <c r="S7" s="113" t="s">
        <v>15</v>
      </c>
      <c r="T7" s="113"/>
      <c r="U7" s="115" t="s">
        <v>0</v>
      </c>
      <c r="V7" s="115"/>
      <c r="W7" s="113" t="s">
        <v>30</v>
      </c>
      <c r="X7" s="113"/>
      <c r="Y7" s="113" t="s">
        <v>15</v>
      </c>
      <c r="Z7" s="113"/>
      <c r="AA7" s="115" t="s">
        <v>0</v>
      </c>
      <c r="AB7" s="115"/>
      <c r="AC7" s="113" t="s">
        <v>30</v>
      </c>
      <c r="AD7" s="113"/>
      <c r="AE7" s="113" t="s">
        <v>15</v>
      </c>
      <c r="AF7" s="113"/>
      <c r="AG7" s="115" t="s">
        <v>0</v>
      </c>
      <c r="AH7" s="115"/>
      <c r="AI7" s="113" t="s">
        <v>30</v>
      </c>
      <c r="AJ7" s="113"/>
      <c r="AK7" s="113" t="s">
        <v>15</v>
      </c>
      <c r="AL7" s="113"/>
      <c r="AM7" s="112" t="s">
        <v>0</v>
      </c>
      <c r="AN7" s="112"/>
      <c r="AO7" s="113" t="s">
        <v>30</v>
      </c>
      <c r="AP7" s="113"/>
      <c r="AQ7" s="114" t="s">
        <v>15</v>
      </c>
      <c r="AR7" s="114"/>
      <c r="AS7" s="113" t="s">
        <v>12</v>
      </c>
      <c r="AT7" s="113"/>
    </row>
    <row r="8" spans="2:46" ht="30" customHeight="1">
      <c r="B8" s="33" t="s">
        <v>48</v>
      </c>
      <c r="C8" s="55">
        <f aca="true" t="shared" si="0" ref="C8:AT8">C9+C20</f>
        <v>35</v>
      </c>
      <c r="D8" s="56">
        <f t="shared" si="0"/>
        <v>36</v>
      </c>
      <c r="E8" s="55">
        <f t="shared" si="0"/>
        <v>255</v>
      </c>
      <c r="F8" s="56">
        <f t="shared" si="0"/>
        <v>304</v>
      </c>
      <c r="G8" s="55"/>
      <c r="H8" s="56"/>
      <c r="I8" s="55">
        <f t="shared" si="0"/>
        <v>14</v>
      </c>
      <c r="J8" s="56">
        <f t="shared" si="0"/>
        <v>14</v>
      </c>
      <c r="K8" s="55">
        <f t="shared" si="0"/>
        <v>48</v>
      </c>
      <c r="L8" s="56">
        <f t="shared" si="0"/>
        <v>56</v>
      </c>
      <c r="M8" s="55"/>
      <c r="N8" s="56"/>
      <c r="O8" s="55">
        <f t="shared" si="0"/>
        <v>5</v>
      </c>
      <c r="P8" s="56">
        <f t="shared" si="0"/>
        <v>1</v>
      </c>
      <c r="Q8" s="55">
        <f t="shared" si="0"/>
        <v>75</v>
      </c>
      <c r="R8" s="56">
        <f t="shared" si="0"/>
        <v>17</v>
      </c>
      <c r="S8" s="55"/>
      <c r="T8" s="56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>
        <f t="shared" si="0"/>
        <v>0</v>
      </c>
      <c r="AH8" s="56">
        <f t="shared" si="0"/>
        <v>1</v>
      </c>
      <c r="AI8" s="55">
        <f t="shared" si="0"/>
        <v>0</v>
      </c>
      <c r="AJ8" s="56">
        <f t="shared" si="0"/>
        <v>21</v>
      </c>
      <c r="AK8" s="55"/>
      <c r="AL8" s="56"/>
      <c r="AM8" s="55">
        <f t="shared" si="0"/>
        <v>54</v>
      </c>
      <c r="AN8" s="56">
        <f t="shared" si="0"/>
        <v>52</v>
      </c>
      <c r="AO8" s="55">
        <f t="shared" si="0"/>
        <v>528</v>
      </c>
      <c r="AP8" s="56">
        <f t="shared" si="0"/>
        <v>398</v>
      </c>
      <c r="AQ8" s="55"/>
      <c r="AR8" s="56"/>
      <c r="AS8" s="55">
        <f t="shared" si="0"/>
        <v>528</v>
      </c>
      <c r="AT8" s="56">
        <f t="shared" si="0"/>
        <v>398</v>
      </c>
    </row>
    <row r="9" spans="1:46" ht="30" customHeight="1">
      <c r="A9" s="10" t="s">
        <v>6</v>
      </c>
      <c r="B9" s="11" t="s">
        <v>49</v>
      </c>
      <c r="C9" s="58">
        <f>C10+C15</f>
        <v>8</v>
      </c>
      <c r="D9" s="59">
        <f>D10+D15</f>
        <v>9</v>
      </c>
      <c r="E9" s="58">
        <f>E10+E15</f>
        <v>103</v>
      </c>
      <c r="F9" s="59">
        <f>F10+F15</f>
        <v>118</v>
      </c>
      <c r="G9" s="58"/>
      <c r="H9" s="59"/>
      <c r="I9" s="58">
        <f>I10+I15</f>
        <v>14</v>
      </c>
      <c r="J9" s="59">
        <f>J10+J15</f>
        <v>14</v>
      </c>
      <c r="K9" s="58">
        <f>K10+K15</f>
        <v>48</v>
      </c>
      <c r="L9" s="59">
        <f>L10+L15</f>
        <v>56</v>
      </c>
      <c r="M9" s="58"/>
      <c r="N9" s="59"/>
      <c r="O9" s="58">
        <v>4</v>
      </c>
      <c r="P9" s="59">
        <f>P10+P15</f>
        <v>0</v>
      </c>
      <c r="Q9" s="58">
        <f>Q10+Q15</f>
        <v>60</v>
      </c>
      <c r="R9" s="59">
        <f>R10+R15</f>
        <v>0</v>
      </c>
      <c r="S9" s="58"/>
      <c r="T9" s="59"/>
      <c r="U9" s="58"/>
      <c r="V9" s="59"/>
      <c r="W9" s="58"/>
      <c r="X9" s="59"/>
      <c r="Y9" s="58"/>
      <c r="Z9" s="59"/>
      <c r="AA9" s="58"/>
      <c r="AB9" s="59"/>
      <c r="AC9" s="58"/>
      <c r="AD9" s="59"/>
      <c r="AE9" s="58"/>
      <c r="AF9" s="59"/>
      <c r="AG9" s="58">
        <f>AG10+AG15</f>
        <v>0</v>
      </c>
      <c r="AH9" s="59">
        <f>AH10+AH15</f>
        <v>1</v>
      </c>
      <c r="AI9" s="58">
        <f>AI10+AI15</f>
        <v>0</v>
      </c>
      <c r="AJ9" s="59">
        <f>AJ10+AJ15</f>
        <v>21</v>
      </c>
      <c r="AK9" s="58"/>
      <c r="AL9" s="59"/>
      <c r="AM9" s="58">
        <f>AM10+AM19</f>
        <v>26</v>
      </c>
      <c r="AN9" s="59">
        <f>AN10+AN15</f>
        <v>24</v>
      </c>
      <c r="AO9" s="58">
        <f>AO10+AO15</f>
        <v>361</v>
      </c>
      <c r="AP9" s="59">
        <f>AP10+AP15</f>
        <v>195</v>
      </c>
      <c r="AQ9" s="58"/>
      <c r="AR9" s="59"/>
      <c r="AS9" s="58">
        <f>AS10+AS15</f>
        <v>361</v>
      </c>
      <c r="AT9" s="59">
        <f>AT10+AT15</f>
        <v>195</v>
      </c>
    </row>
    <row r="10" spans="1:46" ht="30" customHeight="1">
      <c r="A10" s="40" t="s">
        <v>36</v>
      </c>
      <c r="B10" s="13" t="s">
        <v>42</v>
      </c>
      <c r="C10" s="63">
        <f>SUM(C11:C13)</f>
        <v>8</v>
      </c>
      <c r="D10" s="64">
        <f>SUM(D11:D13)</f>
        <v>8</v>
      </c>
      <c r="E10" s="63">
        <f>SUM(E11:E13)</f>
        <v>103</v>
      </c>
      <c r="F10" s="64">
        <f>SUM(F11:F13)</f>
        <v>95</v>
      </c>
      <c r="G10" s="63"/>
      <c r="H10" s="64"/>
      <c r="I10" s="63">
        <f>SUM(I11:I13)</f>
        <v>14</v>
      </c>
      <c r="J10" s="64">
        <f>SUM(J11:J13)</f>
        <v>14</v>
      </c>
      <c r="K10" s="63">
        <f>SUM(K11:K13)</f>
        <v>48</v>
      </c>
      <c r="L10" s="64">
        <f>SUM(L11:L13)</f>
        <v>56</v>
      </c>
      <c r="M10" s="63"/>
      <c r="N10" s="64"/>
      <c r="O10" s="63">
        <v>4</v>
      </c>
      <c r="P10" s="64">
        <f>SUM(P11:P13)</f>
        <v>0</v>
      </c>
      <c r="Q10" s="63">
        <v>60</v>
      </c>
      <c r="R10" s="64">
        <f>SUM(R11:R13)</f>
        <v>0</v>
      </c>
      <c r="S10" s="63"/>
      <c r="T10" s="64"/>
      <c r="U10" s="63"/>
      <c r="V10" s="64"/>
      <c r="W10" s="63"/>
      <c r="X10" s="64"/>
      <c r="Y10" s="63"/>
      <c r="Z10" s="64"/>
      <c r="AA10" s="63"/>
      <c r="AB10" s="64"/>
      <c r="AC10" s="63"/>
      <c r="AD10" s="64"/>
      <c r="AE10" s="63"/>
      <c r="AF10" s="64"/>
      <c r="AG10" s="63"/>
      <c r="AH10" s="64"/>
      <c r="AI10" s="63"/>
      <c r="AJ10" s="64"/>
      <c r="AK10" s="63"/>
      <c r="AL10" s="64"/>
      <c r="AM10" s="60">
        <v>26</v>
      </c>
      <c r="AN10" s="61">
        <f aca="true" t="shared" si="1" ref="AN10:AT10">SUM(AN11:AN13)</f>
        <v>22</v>
      </c>
      <c r="AO10" s="60">
        <v>211</v>
      </c>
      <c r="AP10" s="61">
        <f t="shared" si="1"/>
        <v>151</v>
      </c>
      <c r="AQ10" s="60"/>
      <c r="AR10" s="61"/>
      <c r="AS10" s="60">
        <v>211</v>
      </c>
      <c r="AT10" s="61">
        <f t="shared" si="1"/>
        <v>151</v>
      </c>
    </row>
    <row r="11" spans="1:46" ht="30" customHeight="1">
      <c r="A11" s="12" t="s">
        <v>28</v>
      </c>
      <c r="B11" s="13" t="s">
        <v>34</v>
      </c>
      <c r="C11" s="63">
        <v>3</v>
      </c>
      <c r="D11" s="64">
        <v>3</v>
      </c>
      <c r="E11" s="84">
        <v>43</v>
      </c>
      <c r="F11" s="64">
        <v>41</v>
      </c>
      <c r="G11" s="63"/>
      <c r="H11" s="64"/>
      <c r="I11" s="63"/>
      <c r="J11" s="64"/>
      <c r="K11" s="63"/>
      <c r="L11" s="64"/>
      <c r="M11" s="63"/>
      <c r="N11" s="64"/>
      <c r="O11" s="63"/>
      <c r="P11" s="64"/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63"/>
      <c r="AB11" s="64"/>
      <c r="AC11" s="63"/>
      <c r="AD11" s="64"/>
      <c r="AE11" s="63"/>
      <c r="AF11" s="64"/>
      <c r="AG11" s="63"/>
      <c r="AH11" s="64"/>
      <c r="AI11" s="63"/>
      <c r="AJ11" s="64"/>
      <c r="AK11" s="63"/>
      <c r="AL11" s="64"/>
      <c r="AM11" s="60">
        <f aca="true" t="shared" si="2" ref="AM11:AR13">C11+I11+O11+U11+AA11+AG11</f>
        <v>3</v>
      </c>
      <c r="AN11" s="61">
        <f t="shared" si="2"/>
        <v>3</v>
      </c>
      <c r="AO11" s="60">
        <f t="shared" si="2"/>
        <v>43</v>
      </c>
      <c r="AP11" s="61">
        <f t="shared" si="2"/>
        <v>41</v>
      </c>
      <c r="AQ11" s="60"/>
      <c r="AR11" s="61"/>
      <c r="AS11" s="60">
        <f aca="true" t="shared" si="3" ref="AS11:AT15">AO11+AQ11</f>
        <v>43</v>
      </c>
      <c r="AT11" s="61">
        <f t="shared" si="3"/>
        <v>41</v>
      </c>
    </row>
    <row r="12" spans="1:46" ht="30" customHeight="1">
      <c r="A12" s="12" t="s">
        <v>29</v>
      </c>
      <c r="B12" s="13" t="s">
        <v>39</v>
      </c>
      <c r="C12" s="63"/>
      <c r="D12" s="64"/>
      <c r="E12" s="63"/>
      <c r="F12" s="64"/>
      <c r="G12" s="63"/>
      <c r="H12" s="64"/>
      <c r="I12" s="63">
        <v>14</v>
      </c>
      <c r="J12" s="64">
        <v>14</v>
      </c>
      <c r="K12" s="63">
        <v>48</v>
      </c>
      <c r="L12" s="64">
        <v>56</v>
      </c>
      <c r="M12" s="63"/>
      <c r="N12" s="64"/>
      <c r="O12" s="63"/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I12" s="63"/>
      <c r="AJ12" s="64"/>
      <c r="AK12" s="63"/>
      <c r="AL12" s="64"/>
      <c r="AM12" s="60">
        <f>C12+I12+AG12</f>
        <v>14</v>
      </c>
      <c r="AN12" s="61">
        <f t="shared" si="2"/>
        <v>14</v>
      </c>
      <c r="AO12" s="60">
        <f t="shared" si="2"/>
        <v>48</v>
      </c>
      <c r="AP12" s="61">
        <f t="shared" si="2"/>
        <v>56</v>
      </c>
      <c r="AQ12" s="60"/>
      <c r="AR12" s="61"/>
      <c r="AS12" s="60">
        <f t="shared" si="3"/>
        <v>48</v>
      </c>
      <c r="AT12" s="61">
        <f t="shared" si="3"/>
        <v>56</v>
      </c>
    </row>
    <row r="13" spans="1:46" ht="30" customHeight="1">
      <c r="A13" s="40" t="s">
        <v>53</v>
      </c>
      <c r="B13" s="13" t="s">
        <v>51</v>
      </c>
      <c r="C13" s="63">
        <v>5</v>
      </c>
      <c r="D13" s="64">
        <v>5</v>
      </c>
      <c r="E13" s="63">
        <v>60</v>
      </c>
      <c r="F13" s="64">
        <v>54</v>
      </c>
      <c r="G13" s="63"/>
      <c r="H13" s="64"/>
      <c r="I13" s="63"/>
      <c r="J13" s="64"/>
      <c r="K13" s="63"/>
      <c r="L13" s="64"/>
      <c r="M13" s="63"/>
      <c r="N13" s="64"/>
      <c r="O13" s="63"/>
      <c r="P13" s="64"/>
      <c r="Q13" s="63"/>
      <c r="R13" s="64"/>
      <c r="S13" s="63"/>
      <c r="T13" s="64"/>
      <c r="U13" s="63"/>
      <c r="V13" s="64"/>
      <c r="W13" s="63"/>
      <c r="X13" s="64"/>
      <c r="Y13" s="63"/>
      <c r="Z13" s="64"/>
      <c r="AA13" s="63"/>
      <c r="AB13" s="64"/>
      <c r="AC13" s="63"/>
      <c r="AD13" s="64"/>
      <c r="AE13" s="63"/>
      <c r="AF13" s="64"/>
      <c r="AG13" s="63"/>
      <c r="AH13" s="64"/>
      <c r="AI13" s="63"/>
      <c r="AJ13" s="64"/>
      <c r="AK13" s="63"/>
      <c r="AL13" s="64"/>
      <c r="AM13" s="60">
        <f t="shared" si="2"/>
        <v>5</v>
      </c>
      <c r="AN13" s="61">
        <f t="shared" si="2"/>
        <v>5</v>
      </c>
      <c r="AO13" s="60">
        <f t="shared" si="2"/>
        <v>60</v>
      </c>
      <c r="AP13" s="61">
        <f t="shared" si="2"/>
        <v>54</v>
      </c>
      <c r="AQ13" s="60"/>
      <c r="AR13" s="61"/>
      <c r="AS13" s="60">
        <f t="shared" si="3"/>
        <v>60</v>
      </c>
      <c r="AT13" s="61">
        <f t="shared" si="3"/>
        <v>54</v>
      </c>
    </row>
    <row r="14" spans="1:46" ht="30" customHeight="1">
      <c r="A14" s="40" t="s">
        <v>54</v>
      </c>
      <c r="B14" s="13" t="s">
        <v>52</v>
      </c>
      <c r="C14" s="63"/>
      <c r="D14" s="64"/>
      <c r="E14" s="63"/>
      <c r="F14" s="64"/>
      <c r="G14" s="63"/>
      <c r="H14" s="64"/>
      <c r="I14" s="63"/>
      <c r="J14" s="64"/>
      <c r="K14" s="63"/>
      <c r="L14" s="64"/>
      <c r="M14" s="63"/>
      <c r="N14" s="64"/>
      <c r="O14" s="63">
        <v>4</v>
      </c>
      <c r="P14" s="64">
        <v>0</v>
      </c>
      <c r="Q14" s="63">
        <v>60</v>
      </c>
      <c r="R14" s="64">
        <v>0</v>
      </c>
      <c r="S14" s="63"/>
      <c r="T14" s="64"/>
      <c r="U14" s="63"/>
      <c r="V14" s="64"/>
      <c r="W14" s="63"/>
      <c r="X14" s="64"/>
      <c r="Y14" s="63"/>
      <c r="Z14" s="64"/>
      <c r="AA14" s="63"/>
      <c r="AB14" s="64"/>
      <c r="AC14" s="63"/>
      <c r="AD14" s="64"/>
      <c r="AE14" s="63"/>
      <c r="AF14" s="64"/>
      <c r="AG14" s="63"/>
      <c r="AH14" s="64"/>
      <c r="AI14" s="63"/>
      <c r="AJ14" s="64"/>
      <c r="AK14" s="63"/>
      <c r="AL14" s="64"/>
      <c r="AM14" s="60">
        <v>4</v>
      </c>
      <c r="AN14" s="61">
        <v>0</v>
      </c>
      <c r="AO14" s="60">
        <v>60</v>
      </c>
      <c r="AP14" s="61">
        <v>0</v>
      </c>
      <c r="AQ14" s="60"/>
      <c r="AR14" s="61"/>
      <c r="AS14" s="60">
        <v>60</v>
      </c>
      <c r="AT14" s="61">
        <v>0</v>
      </c>
    </row>
    <row r="15" spans="1:46" ht="30" customHeight="1">
      <c r="A15" s="12" t="s">
        <v>7</v>
      </c>
      <c r="B15" s="13" t="s">
        <v>21</v>
      </c>
      <c r="C15" s="73"/>
      <c r="D15" s="64">
        <f>SUM(D16:D19)</f>
        <v>1</v>
      </c>
      <c r="E15" s="73"/>
      <c r="F15" s="64">
        <f>SUM(F16:F19)</f>
        <v>23</v>
      </c>
      <c r="G15" s="73"/>
      <c r="H15" s="64"/>
      <c r="I15" s="73"/>
      <c r="J15" s="64"/>
      <c r="K15" s="73"/>
      <c r="L15" s="64"/>
      <c r="M15" s="73"/>
      <c r="N15" s="64"/>
      <c r="O15" s="73"/>
      <c r="P15" s="64"/>
      <c r="Q15" s="73"/>
      <c r="R15" s="64"/>
      <c r="S15" s="73"/>
      <c r="T15" s="64"/>
      <c r="U15" s="73"/>
      <c r="V15" s="64"/>
      <c r="W15" s="73"/>
      <c r="X15" s="64"/>
      <c r="Y15" s="73"/>
      <c r="Z15" s="64"/>
      <c r="AA15" s="73"/>
      <c r="AB15" s="64"/>
      <c r="AC15" s="73"/>
      <c r="AD15" s="64"/>
      <c r="AE15" s="73"/>
      <c r="AF15" s="64"/>
      <c r="AG15" s="73"/>
      <c r="AH15" s="64">
        <f>SUM(AH16:AH19)</f>
        <v>1</v>
      </c>
      <c r="AI15" s="73"/>
      <c r="AJ15" s="64">
        <f>SUM(AJ16:AJ19)</f>
        <v>21</v>
      </c>
      <c r="AK15" s="73"/>
      <c r="AL15" s="64"/>
      <c r="AM15" s="93"/>
      <c r="AN15" s="61">
        <f>SUM(AN16:AN19)</f>
        <v>2</v>
      </c>
      <c r="AO15" s="63">
        <v>150</v>
      </c>
      <c r="AP15" s="61">
        <f>SUM(AP16:AP19)</f>
        <v>44</v>
      </c>
      <c r="AQ15" s="63"/>
      <c r="AR15" s="61"/>
      <c r="AS15" s="60">
        <f t="shared" si="3"/>
        <v>150</v>
      </c>
      <c r="AT15" s="61">
        <f>SUM(AT16:AT19)</f>
        <v>44</v>
      </c>
    </row>
    <row r="16" spans="1:46" ht="30" customHeight="1">
      <c r="A16" s="40" t="s">
        <v>40</v>
      </c>
      <c r="B16" s="13" t="s">
        <v>34</v>
      </c>
      <c r="C16" s="73"/>
      <c r="D16" s="64"/>
      <c r="E16" s="73"/>
      <c r="F16" s="64"/>
      <c r="G16" s="73"/>
      <c r="H16" s="64"/>
      <c r="I16" s="73"/>
      <c r="J16" s="64"/>
      <c r="K16" s="73"/>
      <c r="L16" s="64"/>
      <c r="M16" s="73"/>
      <c r="N16" s="64"/>
      <c r="O16" s="73"/>
      <c r="P16" s="64"/>
      <c r="Q16" s="73"/>
      <c r="R16" s="64"/>
      <c r="S16" s="73"/>
      <c r="T16" s="64"/>
      <c r="U16" s="73"/>
      <c r="V16" s="64"/>
      <c r="W16" s="73"/>
      <c r="X16" s="64"/>
      <c r="Y16" s="73"/>
      <c r="Z16" s="64"/>
      <c r="AA16" s="73"/>
      <c r="AB16" s="64"/>
      <c r="AC16" s="73"/>
      <c r="AD16" s="64"/>
      <c r="AE16" s="73"/>
      <c r="AF16" s="64"/>
      <c r="AG16" s="73"/>
      <c r="AH16" s="64"/>
      <c r="AI16" s="73"/>
      <c r="AJ16" s="64"/>
      <c r="AK16" s="73"/>
      <c r="AL16" s="64"/>
      <c r="AM16" s="93"/>
      <c r="AN16" s="61"/>
      <c r="AO16" s="93"/>
      <c r="AP16" s="61"/>
      <c r="AQ16" s="93"/>
      <c r="AR16" s="61"/>
      <c r="AS16" s="93"/>
      <c r="AT16" s="61"/>
    </row>
    <row r="17" spans="1:46" ht="30" customHeight="1">
      <c r="A17" s="40" t="s">
        <v>41</v>
      </c>
      <c r="B17" s="13" t="s">
        <v>39</v>
      </c>
      <c r="C17" s="73"/>
      <c r="D17" s="64">
        <v>1</v>
      </c>
      <c r="E17" s="73"/>
      <c r="F17" s="64">
        <v>23</v>
      </c>
      <c r="G17" s="73"/>
      <c r="H17" s="64"/>
      <c r="I17" s="73"/>
      <c r="J17" s="64"/>
      <c r="K17" s="73"/>
      <c r="L17" s="64"/>
      <c r="M17" s="73"/>
      <c r="N17" s="64"/>
      <c r="O17" s="73"/>
      <c r="P17" s="64"/>
      <c r="Q17" s="73"/>
      <c r="R17" s="64"/>
      <c r="S17" s="73"/>
      <c r="T17" s="64"/>
      <c r="U17" s="73"/>
      <c r="V17" s="64"/>
      <c r="W17" s="73"/>
      <c r="X17" s="64"/>
      <c r="Y17" s="73"/>
      <c r="Z17" s="64"/>
      <c r="AA17" s="73"/>
      <c r="AB17" s="64"/>
      <c r="AC17" s="73"/>
      <c r="AD17" s="64"/>
      <c r="AE17" s="73"/>
      <c r="AF17" s="64"/>
      <c r="AG17" s="73"/>
      <c r="AH17" s="64">
        <v>1</v>
      </c>
      <c r="AI17" s="73"/>
      <c r="AJ17" s="64">
        <v>21</v>
      </c>
      <c r="AK17" s="73"/>
      <c r="AL17" s="64"/>
      <c r="AM17" s="93"/>
      <c r="AN17" s="61">
        <f>D17+J17+P17+V17+AB17+AH17</f>
        <v>2</v>
      </c>
      <c r="AO17" s="93"/>
      <c r="AP17" s="61">
        <f>F17+L17+R17+X17+AD17+AJ17</f>
        <v>44</v>
      </c>
      <c r="AQ17" s="93"/>
      <c r="AR17" s="61"/>
      <c r="AS17" s="93"/>
      <c r="AT17" s="61">
        <f>AP17+AR17</f>
        <v>44</v>
      </c>
    </row>
    <row r="18" spans="1:46" ht="30" customHeight="1">
      <c r="A18" s="40" t="s">
        <v>55</v>
      </c>
      <c r="B18" s="13" t="s">
        <v>51</v>
      </c>
      <c r="C18" s="73"/>
      <c r="D18" s="64"/>
      <c r="E18" s="73"/>
      <c r="F18" s="64"/>
      <c r="G18" s="73"/>
      <c r="H18" s="64"/>
      <c r="I18" s="73"/>
      <c r="J18" s="64"/>
      <c r="K18" s="73"/>
      <c r="L18" s="64"/>
      <c r="M18" s="73"/>
      <c r="N18" s="64"/>
      <c r="O18" s="73"/>
      <c r="P18" s="64"/>
      <c r="Q18" s="73"/>
      <c r="R18" s="64"/>
      <c r="S18" s="73"/>
      <c r="T18" s="64"/>
      <c r="U18" s="73"/>
      <c r="V18" s="64"/>
      <c r="W18" s="73"/>
      <c r="X18" s="64"/>
      <c r="Y18" s="73"/>
      <c r="Z18" s="64"/>
      <c r="AA18" s="73"/>
      <c r="AB18" s="64"/>
      <c r="AC18" s="73"/>
      <c r="AD18" s="64"/>
      <c r="AE18" s="73"/>
      <c r="AF18" s="64"/>
      <c r="AG18" s="73"/>
      <c r="AH18" s="64"/>
      <c r="AI18" s="73"/>
      <c r="AJ18" s="64"/>
      <c r="AK18" s="73"/>
      <c r="AL18" s="64"/>
      <c r="AM18" s="93"/>
      <c r="AN18" s="61"/>
      <c r="AO18" s="93"/>
      <c r="AP18" s="61"/>
      <c r="AQ18" s="93"/>
      <c r="AR18" s="61"/>
      <c r="AS18" s="93"/>
      <c r="AT18" s="61"/>
    </row>
    <row r="19" spans="1:46" ht="30" customHeight="1">
      <c r="A19" s="40" t="s">
        <v>56</v>
      </c>
      <c r="B19" s="13" t="s">
        <v>52</v>
      </c>
      <c r="C19" s="73"/>
      <c r="D19" s="64"/>
      <c r="E19" s="73"/>
      <c r="F19" s="64"/>
      <c r="G19" s="73"/>
      <c r="H19" s="64"/>
      <c r="I19" s="73"/>
      <c r="J19" s="64"/>
      <c r="K19" s="73"/>
      <c r="L19" s="64"/>
      <c r="M19" s="73"/>
      <c r="N19" s="64"/>
      <c r="O19" s="73"/>
      <c r="P19" s="64"/>
      <c r="Q19" s="73"/>
      <c r="R19" s="64"/>
      <c r="S19" s="73"/>
      <c r="T19" s="64"/>
      <c r="U19" s="73"/>
      <c r="V19" s="64"/>
      <c r="W19" s="73"/>
      <c r="X19" s="64"/>
      <c r="Y19" s="73"/>
      <c r="Z19" s="64"/>
      <c r="AA19" s="73"/>
      <c r="AB19" s="64"/>
      <c r="AC19" s="73"/>
      <c r="AD19" s="64"/>
      <c r="AE19" s="73"/>
      <c r="AF19" s="64"/>
      <c r="AG19" s="73"/>
      <c r="AH19" s="64"/>
      <c r="AI19" s="73"/>
      <c r="AJ19" s="64"/>
      <c r="AK19" s="73"/>
      <c r="AL19" s="64"/>
      <c r="AM19" s="93"/>
      <c r="AN19" s="61"/>
      <c r="AO19" s="93"/>
      <c r="AP19" s="61"/>
      <c r="AQ19" s="93"/>
      <c r="AR19" s="61"/>
      <c r="AS19" s="93"/>
      <c r="AT19" s="61"/>
    </row>
    <row r="20" spans="1:46" ht="30" customHeight="1">
      <c r="A20" s="14" t="s">
        <v>8</v>
      </c>
      <c r="B20" s="15" t="s">
        <v>31</v>
      </c>
      <c r="C20" s="65">
        <v>27</v>
      </c>
      <c r="D20" s="66">
        <v>27</v>
      </c>
      <c r="E20" s="65">
        <v>152</v>
      </c>
      <c r="F20" s="66">
        <v>186</v>
      </c>
      <c r="G20" s="65"/>
      <c r="H20" s="66"/>
      <c r="I20" s="65"/>
      <c r="J20" s="66"/>
      <c r="K20" s="65"/>
      <c r="L20" s="66"/>
      <c r="M20" s="65"/>
      <c r="N20" s="66"/>
      <c r="O20" s="65">
        <v>1</v>
      </c>
      <c r="P20" s="66">
        <v>1</v>
      </c>
      <c r="Q20" s="65">
        <v>15</v>
      </c>
      <c r="R20" s="66">
        <v>17</v>
      </c>
      <c r="S20" s="65"/>
      <c r="T20" s="66"/>
      <c r="U20" s="65"/>
      <c r="V20" s="66"/>
      <c r="W20" s="65"/>
      <c r="X20" s="66"/>
      <c r="Y20" s="65"/>
      <c r="Z20" s="66"/>
      <c r="AA20" s="65"/>
      <c r="AB20" s="66"/>
      <c r="AC20" s="65"/>
      <c r="AD20" s="66"/>
      <c r="AE20" s="65"/>
      <c r="AF20" s="66"/>
      <c r="AG20" s="65"/>
      <c r="AH20" s="66"/>
      <c r="AI20" s="65"/>
      <c r="AJ20" s="66"/>
      <c r="AK20" s="65"/>
      <c r="AL20" s="66"/>
      <c r="AM20" s="65">
        <v>28</v>
      </c>
      <c r="AN20" s="66">
        <v>28</v>
      </c>
      <c r="AO20" s="65">
        <v>167</v>
      </c>
      <c r="AP20" s="66">
        <v>203</v>
      </c>
      <c r="AQ20" s="65"/>
      <c r="AR20" s="66"/>
      <c r="AS20" s="65">
        <v>167</v>
      </c>
      <c r="AT20" s="66">
        <v>203</v>
      </c>
    </row>
    <row r="21" spans="1:46" ht="30" customHeight="1">
      <c r="A21" s="10" t="s">
        <v>9</v>
      </c>
      <c r="B21" s="16" t="s">
        <v>61</v>
      </c>
      <c r="C21" s="68">
        <f>SUM(C22:C23)</f>
        <v>3</v>
      </c>
      <c r="D21" s="69">
        <f>SUM(D22:D23)</f>
        <v>3</v>
      </c>
      <c r="E21" s="68">
        <f>SUM(E22:E23)</f>
        <v>14</v>
      </c>
      <c r="F21" s="69">
        <f>SUM(F22:F23)</f>
        <v>17</v>
      </c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68"/>
      <c r="Z21" s="69"/>
      <c r="AA21" s="68"/>
      <c r="AB21" s="69"/>
      <c r="AC21" s="68"/>
      <c r="AD21" s="69"/>
      <c r="AE21" s="68"/>
      <c r="AF21" s="69"/>
      <c r="AG21" s="68"/>
      <c r="AH21" s="69"/>
      <c r="AI21" s="68"/>
      <c r="AJ21" s="69"/>
      <c r="AK21" s="68"/>
      <c r="AL21" s="69"/>
      <c r="AM21" s="68">
        <f>SUM(AM22:AM23)</f>
        <v>3</v>
      </c>
      <c r="AN21" s="69">
        <f>SUM(AN22:AN23)</f>
        <v>3</v>
      </c>
      <c r="AO21" s="68">
        <f>SUM(AO22:AO23)</f>
        <v>14</v>
      </c>
      <c r="AP21" s="69">
        <f>SUM(AP22:AP23)</f>
        <v>17</v>
      </c>
      <c r="AQ21" s="68"/>
      <c r="AR21" s="69"/>
      <c r="AS21" s="68">
        <f>SUM(AS22:AS23)</f>
        <v>14</v>
      </c>
      <c r="AT21" s="69">
        <f>SUM(AT22:AT23)</f>
        <v>17</v>
      </c>
    </row>
    <row r="22" spans="1:46" ht="30" customHeight="1">
      <c r="A22" s="40" t="s">
        <v>36</v>
      </c>
      <c r="B22" s="13" t="s">
        <v>94</v>
      </c>
      <c r="C22" s="63">
        <v>3</v>
      </c>
      <c r="D22" s="64">
        <v>3</v>
      </c>
      <c r="E22" s="63">
        <v>14</v>
      </c>
      <c r="F22" s="64">
        <v>17</v>
      </c>
      <c r="G22" s="63"/>
      <c r="H22" s="64"/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64"/>
      <c r="Y22" s="63"/>
      <c r="Z22" s="64"/>
      <c r="AA22" s="63"/>
      <c r="AB22" s="64"/>
      <c r="AC22" s="63"/>
      <c r="AD22" s="64"/>
      <c r="AE22" s="63"/>
      <c r="AF22" s="64"/>
      <c r="AG22" s="63"/>
      <c r="AH22" s="64"/>
      <c r="AI22" s="63"/>
      <c r="AJ22" s="64"/>
      <c r="AK22" s="63"/>
      <c r="AL22" s="64"/>
      <c r="AM22" s="71">
        <f>C22+I22+O22+U22+AA22+AG22</f>
        <v>3</v>
      </c>
      <c r="AN22" s="72">
        <f>D22+J22+P22+V22+AB22+AH22</f>
        <v>3</v>
      </c>
      <c r="AO22" s="71">
        <f>E22+K22+Q22+W22+AC22+AI22</f>
        <v>14</v>
      </c>
      <c r="AP22" s="72">
        <f>F22+L22+R22+X22+AD22+AJ22</f>
        <v>17</v>
      </c>
      <c r="AQ22" s="71"/>
      <c r="AR22" s="72"/>
      <c r="AS22" s="71">
        <f>AO22+AQ22</f>
        <v>14</v>
      </c>
      <c r="AT22" s="72">
        <f>AP22+AR22</f>
        <v>17</v>
      </c>
    </row>
    <row r="23" spans="1:46" ht="30" customHeight="1">
      <c r="A23" s="40" t="s">
        <v>7</v>
      </c>
      <c r="B23" s="13" t="s">
        <v>21</v>
      </c>
      <c r="C23" s="73"/>
      <c r="D23" s="64"/>
      <c r="E23" s="73"/>
      <c r="F23" s="64"/>
      <c r="G23" s="73"/>
      <c r="H23" s="64"/>
      <c r="I23" s="73"/>
      <c r="J23" s="64"/>
      <c r="K23" s="73"/>
      <c r="L23" s="64"/>
      <c r="M23" s="73"/>
      <c r="N23" s="64"/>
      <c r="O23" s="73"/>
      <c r="P23" s="64"/>
      <c r="Q23" s="73"/>
      <c r="R23" s="64"/>
      <c r="S23" s="73"/>
      <c r="T23" s="64"/>
      <c r="U23" s="73"/>
      <c r="V23" s="64"/>
      <c r="W23" s="73"/>
      <c r="X23" s="64"/>
      <c r="Y23" s="73"/>
      <c r="Z23" s="64"/>
      <c r="AA23" s="73"/>
      <c r="AB23" s="64"/>
      <c r="AC23" s="73"/>
      <c r="AD23" s="64"/>
      <c r="AE23" s="73"/>
      <c r="AF23" s="64"/>
      <c r="AG23" s="73"/>
      <c r="AH23" s="64"/>
      <c r="AI23" s="73"/>
      <c r="AJ23" s="64"/>
      <c r="AK23" s="73"/>
      <c r="AL23" s="64"/>
      <c r="AM23" s="93"/>
      <c r="AN23" s="72"/>
      <c r="AO23" s="63"/>
      <c r="AP23" s="72"/>
      <c r="AQ23" s="63"/>
      <c r="AR23" s="72"/>
      <c r="AS23" s="71"/>
      <c r="AT23" s="72"/>
    </row>
    <row r="24" spans="1:46" ht="30" customHeight="1">
      <c r="A24" s="95" t="s">
        <v>10</v>
      </c>
      <c r="B24" s="16" t="s">
        <v>62</v>
      </c>
      <c r="C24" s="68">
        <f>SUM(C25:C26)</f>
        <v>3</v>
      </c>
      <c r="D24" s="69">
        <f>SUM(D25:D26)</f>
        <v>3</v>
      </c>
      <c r="E24" s="68">
        <f>SUM(E25:E26)</f>
        <v>14</v>
      </c>
      <c r="F24" s="69">
        <f>SUM(F25:F26)</f>
        <v>17</v>
      </c>
      <c r="G24" s="68"/>
      <c r="H24" s="69"/>
      <c r="I24" s="68"/>
      <c r="J24" s="69"/>
      <c r="K24" s="68"/>
      <c r="L24" s="69"/>
      <c r="M24" s="68"/>
      <c r="N24" s="69"/>
      <c r="O24" s="68"/>
      <c r="P24" s="69"/>
      <c r="Q24" s="68"/>
      <c r="R24" s="69"/>
      <c r="S24" s="68"/>
      <c r="T24" s="69"/>
      <c r="U24" s="68"/>
      <c r="V24" s="69"/>
      <c r="W24" s="68"/>
      <c r="X24" s="69"/>
      <c r="Y24" s="68"/>
      <c r="Z24" s="69"/>
      <c r="AA24" s="68"/>
      <c r="AB24" s="69"/>
      <c r="AC24" s="68"/>
      <c r="AD24" s="69"/>
      <c r="AE24" s="68"/>
      <c r="AF24" s="69"/>
      <c r="AG24" s="68"/>
      <c r="AH24" s="69"/>
      <c r="AI24" s="68"/>
      <c r="AJ24" s="69"/>
      <c r="AK24" s="68"/>
      <c r="AL24" s="69"/>
      <c r="AM24" s="68">
        <f>SUM(AM25:AM26)</f>
        <v>3</v>
      </c>
      <c r="AN24" s="69">
        <f>SUM(AN25:AN26)</f>
        <v>3</v>
      </c>
      <c r="AO24" s="68">
        <f>SUM(AO25:AO26)</f>
        <v>14</v>
      </c>
      <c r="AP24" s="69">
        <f>SUM(AP25:AP26)</f>
        <v>17</v>
      </c>
      <c r="AQ24" s="68"/>
      <c r="AR24" s="69"/>
      <c r="AS24" s="68">
        <f>SUM(AS25:AS26)</f>
        <v>14</v>
      </c>
      <c r="AT24" s="69">
        <f>SUM(AT25:AT26)</f>
        <v>17</v>
      </c>
    </row>
    <row r="25" spans="1:46" ht="30" customHeight="1">
      <c r="A25" s="40" t="s">
        <v>36</v>
      </c>
      <c r="B25" s="13" t="s">
        <v>94</v>
      </c>
      <c r="C25" s="63">
        <v>3</v>
      </c>
      <c r="D25" s="64">
        <v>3</v>
      </c>
      <c r="E25" s="63">
        <v>14</v>
      </c>
      <c r="F25" s="64">
        <v>17</v>
      </c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71">
        <f>C25+I25+O25+U25+AA25+AG25</f>
        <v>3</v>
      </c>
      <c r="AN25" s="72">
        <f>D25+J25+P25+V25+AB25+AH25</f>
        <v>3</v>
      </c>
      <c r="AO25" s="71">
        <f>E25+K25+Q25+W25+AC25+AI25</f>
        <v>14</v>
      </c>
      <c r="AP25" s="72">
        <f>F25+L25+R25+X25+AD25+AJ25</f>
        <v>17</v>
      </c>
      <c r="AQ25" s="71"/>
      <c r="AR25" s="72"/>
      <c r="AS25" s="71">
        <f>AO25+AQ25</f>
        <v>14</v>
      </c>
      <c r="AT25" s="72">
        <f>AP25+AR25</f>
        <v>17</v>
      </c>
    </row>
    <row r="26" spans="1:46" ht="30" customHeight="1">
      <c r="A26" s="40" t="s">
        <v>7</v>
      </c>
      <c r="B26" s="13" t="s">
        <v>21</v>
      </c>
      <c r="C26" s="73"/>
      <c r="D26" s="64"/>
      <c r="E26" s="73"/>
      <c r="F26" s="64"/>
      <c r="G26" s="73"/>
      <c r="H26" s="64"/>
      <c r="I26" s="73"/>
      <c r="J26" s="64"/>
      <c r="K26" s="73"/>
      <c r="L26" s="64"/>
      <c r="M26" s="73"/>
      <c r="N26" s="64"/>
      <c r="O26" s="73"/>
      <c r="P26" s="64"/>
      <c r="Q26" s="73"/>
      <c r="R26" s="64"/>
      <c r="S26" s="73"/>
      <c r="T26" s="64"/>
      <c r="U26" s="73"/>
      <c r="V26" s="64"/>
      <c r="W26" s="73"/>
      <c r="X26" s="64"/>
      <c r="Y26" s="73"/>
      <c r="Z26" s="64"/>
      <c r="AA26" s="73"/>
      <c r="AB26" s="64"/>
      <c r="AC26" s="73"/>
      <c r="AD26" s="64"/>
      <c r="AE26" s="73"/>
      <c r="AF26" s="64"/>
      <c r="AG26" s="73"/>
      <c r="AH26" s="64"/>
      <c r="AI26" s="73"/>
      <c r="AJ26" s="64"/>
      <c r="AK26" s="73"/>
      <c r="AL26" s="64"/>
      <c r="AM26" s="93"/>
      <c r="AN26" s="72"/>
      <c r="AO26" s="63"/>
      <c r="AP26" s="72"/>
      <c r="AQ26" s="63"/>
      <c r="AR26" s="72"/>
      <c r="AS26" s="71"/>
      <c r="AT26" s="72"/>
    </row>
    <row r="27" spans="1:46" ht="30" customHeight="1">
      <c r="A27" s="95" t="s">
        <v>11</v>
      </c>
      <c r="B27" s="96" t="s">
        <v>63</v>
      </c>
      <c r="C27" s="68">
        <f>SUM(C28:C29)</f>
        <v>3</v>
      </c>
      <c r="D27" s="69">
        <f>SUM(D28:D29)</f>
        <v>3</v>
      </c>
      <c r="E27" s="68">
        <f>SUM(E28:E29)</f>
        <v>14</v>
      </c>
      <c r="F27" s="69">
        <f>SUM(F28:F29)</f>
        <v>17</v>
      </c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68"/>
      <c r="Z27" s="69"/>
      <c r="AA27" s="68"/>
      <c r="AB27" s="69"/>
      <c r="AC27" s="68"/>
      <c r="AD27" s="69"/>
      <c r="AE27" s="68"/>
      <c r="AF27" s="69"/>
      <c r="AG27" s="68"/>
      <c r="AH27" s="69"/>
      <c r="AI27" s="68"/>
      <c r="AJ27" s="69"/>
      <c r="AK27" s="68"/>
      <c r="AL27" s="69"/>
      <c r="AM27" s="68">
        <f>SUM(AM28:AM29)</f>
        <v>3</v>
      </c>
      <c r="AN27" s="69">
        <f>SUM(AN28:AN29)</f>
        <v>3</v>
      </c>
      <c r="AO27" s="68">
        <f>SUM(AO28:AO29)</f>
        <v>14</v>
      </c>
      <c r="AP27" s="69">
        <f>SUM(AP28:AP29)</f>
        <v>17</v>
      </c>
      <c r="AQ27" s="68"/>
      <c r="AR27" s="69"/>
      <c r="AS27" s="68">
        <f>SUM(AS28:AS29)</f>
        <v>14</v>
      </c>
      <c r="AT27" s="69">
        <f>SUM(AT28:AT29)</f>
        <v>17</v>
      </c>
    </row>
    <row r="28" spans="1:46" ht="30" customHeight="1">
      <c r="A28" s="40" t="s">
        <v>36</v>
      </c>
      <c r="B28" s="13" t="s">
        <v>94</v>
      </c>
      <c r="C28" s="63">
        <v>3</v>
      </c>
      <c r="D28" s="64">
        <v>3</v>
      </c>
      <c r="E28" s="63">
        <v>14</v>
      </c>
      <c r="F28" s="64">
        <v>17</v>
      </c>
      <c r="G28" s="63"/>
      <c r="H28" s="64"/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T28" s="64"/>
      <c r="U28" s="63"/>
      <c r="V28" s="64"/>
      <c r="W28" s="63"/>
      <c r="X28" s="64"/>
      <c r="Y28" s="63"/>
      <c r="Z28" s="64"/>
      <c r="AA28" s="63"/>
      <c r="AB28" s="64"/>
      <c r="AC28" s="63"/>
      <c r="AD28" s="64"/>
      <c r="AE28" s="63"/>
      <c r="AF28" s="64"/>
      <c r="AG28" s="63"/>
      <c r="AH28" s="64"/>
      <c r="AI28" s="63"/>
      <c r="AJ28" s="64"/>
      <c r="AK28" s="63"/>
      <c r="AL28" s="64"/>
      <c r="AM28" s="71">
        <f>C28+I28+O28+U28+AA28+AG28</f>
        <v>3</v>
      </c>
      <c r="AN28" s="72">
        <f>D28+J28+P28+V28+AB28+AH28</f>
        <v>3</v>
      </c>
      <c r="AO28" s="71">
        <f>E28+K28+Q28+W28+AC28+AI28</f>
        <v>14</v>
      </c>
      <c r="AP28" s="72">
        <f>F28+L28+R28+X28+AD28+AJ28</f>
        <v>17</v>
      </c>
      <c r="AQ28" s="71"/>
      <c r="AR28" s="72"/>
      <c r="AS28" s="71">
        <f>AO28+AQ28</f>
        <v>14</v>
      </c>
      <c r="AT28" s="72">
        <f>AP28+AR28</f>
        <v>17</v>
      </c>
    </row>
    <row r="29" spans="1:46" ht="30" customHeight="1">
      <c r="A29" s="40" t="s">
        <v>7</v>
      </c>
      <c r="B29" s="13" t="s">
        <v>21</v>
      </c>
      <c r="C29" s="73"/>
      <c r="D29" s="64"/>
      <c r="E29" s="73"/>
      <c r="F29" s="64"/>
      <c r="G29" s="73"/>
      <c r="H29" s="64"/>
      <c r="I29" s="73"/>
      <c r="J29" s="64"/>
      <c r="K29" s="73"/>
      <c r="L29" s="64"/>
      <c r="M29" s="73"/>
      <c r="N29" s="64"/>
      <c r="O29" s="73"/>
      <c r="P29" s="64"/>
      <c r="Q29" s="73"/>
      <c r="R29" s="64"/>
      <c r="S29" s="73"/>
      <c r="T29" s="64"/>
      <c r="U29" s="73"/>
      <c r="V29" s="64"/>
      <c r="W29" s="73"/>
      <c r="X29" s="64"/>
      <c r="Y29" s="73"/>
      <c r="Z29" s="64"/>
      <c r="AA29" s="73"/>
      <c r="AB29" s="64"/>
      <c r="AC29" s="73"/>
      <c r="AD29" s="64"/>
      <c r="AE29" s="73"/>
      <c r="AF29" s="64"/>
      <c r="AG29" s="73"/>
      <c r="AH29" s="64"/>
      <c r="AI29" s="73"/>
      <c r="AJ29" s="64"/>
      <c r="AK29" s="73"/>
      <c r="AL29" s="64"/>
      <c r="AM29" s="93"/>
      <c r="AN29" s="72"/>
      <c r="AO29" s="63"/>
      <c r="AP29" s="72"/>
      <c r="AQ29" s="63"/>
      <c r="AR29" s="72"/>
      <c r="AS29" s="71"/>
      <c r="AT29" s="72"/>
    </row>
    <row r="30" spans="1:46" ht="30" customHeight="1">
      <c r="A30" s="95" t="s">
        <v>64</v>
      </c>
      <c r="B30" s="96" t="s">
        <v>65</v>
      </c>
      <c r="C30" s="68">
        <f>SUM(C31:C32)</f>
        <v>3</v>
      </c>
      <c r="D30" s="69">
        <f>SUM(D31:D32)</f>
        <v>3</v>
      </c>
      <c r="E30" s="68">
        <f>SUM(E31:E32)</f>
        <v>14</v>
      </c>
      <c r="F30" s="69">
        <f>SUM(F31:F32)</f>
        <v>17</v>
      </c>
      <c r="G30" s="68"/>
      <c r="H30" s="69"/>
      <c r="I30" s="68"/>
      <c r="J30" s="69"/>
      <c r="K30" s="68"/>
      <c r="L30" s="69"/>
      <c r="M30" s="68"/>
      <c r="N30" s="69"/>
      <c r="O30" s="68"/>
      <c r="P30" s="69"/>
      <c r="Q30" s="68"/>
      <c r="R30" s="69"/>
      <c r="S30" s="68"/>
      <c r="T30" s="69"/>
      <c r="U30" s="68"/>
      <c r="V30" s="69"/>
      <c r="W30" s="68"/>
      <c r="X30" s="69"/>
      <c r="Y30" s="68"/>
      <c r="Z30" s="69"/>
      <c r="AA30" s="68"/>
      <c r="AB30" s="69"/>
      <c r="AC30" s="68"/>
      <c r="AD30" s="69"/>
      <c r="AE30" s="68"/>
      <c r="AF30" s="69"/>
      <c r="AG30" s="68"/>
      <c r="AH30" s="69"/>
      <c r="AI30" s="68"/>
      <c r="AJ30" s="69"/>
      <c r="AK30" s="68"/>
      <c r="AL30" s="69"/>
      <c r="AM30" s="68">
        <f>SUM(AM31:AM32)</f>
        <v>3</v>
      </c>
      <c r="AN30" s="69">
        <f>SUM(AN31:AN32)</f>
        <v>3</v>
      </c>
      <c r="AO30" s="68">
        <f>SUM(AO31:AO32)</f>
        <v>14</v>
      </c>
      <c r="AP30" s="69">
        <f>SUM(AP31:AP32)</f>
        <v>17</v>
      </c>
      <c r="AQ30" s="68"/>
      <c r="AR30" s="69"/>
      <c r="AS30" s="68">
        <f>SUM(AS31:AS32)</f>
        <v>14</v>
      </c>
      <c r="AT30" s="69">
        <f>SUM(AT31:AT32)</f>
        <v>17</v>
      </c>
    </row>
    <row r="31" spans="1:46" ht="30" customHeight="1">
      <c r="A31" s="40" t="s">
        <v>36</v>
      </c>
      <c r="B31" s="13" t="s">
        <v>94</v>
      </c>
      <c r="C31" s="63">
        <v>3</v>
      </c>
      <c r="D31" s="64">
        <v>3</v>
      </c>
      <c r="E31" s="63">
        <v>14</v>
      </c>
      <c r="F31" s="64">
        <v>17</v>
      </c>
      <c r="G31" s="63"/>
      <c r="H31" s="64"/>
      <c r="I31" s="63"/>
      <c r="J31" s="64"/>
      <c r="K31" s="63"/>
      <c r="L31" s="64"/>
      <c r="M31" s="63"/>
      <c r="N31" s="64"/>
      <c r="O31" s="63"/>
      <c r="P31" s="64"/>
      <c r="Q31" s="63"/>
      <c r="R31" s="64"/>
      <c r="S31" s="63"/>
      <c r="T31" s="64"/>
      <c r="U31" s="63"/>
      <c r="V31" s="64"/>
      <c r="W31" s="63"/>
      <c r="X31" s="64"/>
      <c r="Y31" s="63"/>
      <c r="Z31" s="64"/>
      <c r="AA31" s="63"/>
      <c r="AB31" s="64"/>
      <c r="AC31" s="63"/>
      <c r="AD31" s="64"/>
      <c r="AE31" s="63"/>
      <c r="AF31" s="64"/>
      <c r="AG31" s="63"/>
      <c r="AH31" s="64"/>
      <c r="AI31" s="63"/>
      <c r="AJ31" s="64"/>
      <c r="AK31" s="63"/>
      <c r="AL31" s="64"/>
      <c r="AM31" s="71">
        <f>C31+I31+O31+U31+AA31+AG31</f>
        <v>3</v>
      </c>
      <c r="AN31" s="72">
        <f>D31+J31+P31+V31+AB31+AH31</f>
        <v>3</v>
      </c>
      <c r="AO31" s="71">
        <f>E31+K31+Q31+W31+AC31+AI31</f>
        <v>14</v>
      </c>
      <c r="AP31" s="72">
        <f>F31+L31+R31+X31+AD31+AJ31</f>
        <v>17</v>
      </c>
      <c r="AQ31" s="71"/>
      <c r="AR31" s="72"/>
      <c r="AS31" s="71">
        <f>AO31+AQ31</f>
        <v>14</v>
      </c>
      <c r="AT31" s="72">
        <f>AP31+AR31</f>
        <v>17</v>
      </c>
    </row>
    <row r="32" spans="1:46" ht="30" customHeight="1">
      <c r="A32" s="40" t="s">
        <v>7</v>
      </c>
      <c r="B32" s="13" t="s">
        <v>21</v>
      </c>
      <c r="C32" s="73"/>
      <c r="D32" s="64"/>
      <c r="E32" s="73"/>
      <c r="F32" s="64"/>
      <c r="G32" s="73"/>
      <c r="H32" s="64"/>
      <c r="I32" s="73"/>
      <c r="J32" s="64"/>
      <c r="K32" s="73"/>
      <c r="L32" s="64"/>
      <c r="M32" s="73"/>
      <c r="N32" s="64"/>
      <c r="O32" s="73"/>
      <c r="P32" s="64"/>
      <c r="Q32" s="73"/>
      <c r="R32" s="64"/>
      <c r="S32" s="73"/>
      <c r="T32" s="64"/>
      <c r="U32" s="73"/>
      <c r="V32" s="64"/>
      <c r="W32" s="73"/>
      <c r="X32" s="64"/>
      <c r="Y32" s="73"/>
      <c r="Z32" s="64"/>
      <c r="AA32" s="73"/>
      <c r="AB32" s="64"/>
      <c r="AC32" s="73"/>
      <c r="AD32" s="64"/>
      <c r="AE32" s="73"/>
      <c r="AF32" s="64"/>
      <c r="AG32" s="73"/>
      <c r="AH32" s="64"/>
      <c r="AI32" s="73"/>
      <c r="AJ32" s="64"/>
      <c r="AK32" s="73"/>
      <c r="AL32" s="64"/>
      <c r="AM32" s="93"/>
      <c r="AN32" s="72"/>
      <c r="AO32" s="63"/>
      <c r="AP32" s="72"/>
      <c r="AQ32" s="63"/>
      <c r="AR32" s="72"/>
      <c r="AS32" s="71"/>
      <c r="AT32" s="72"/>
    </row>
    <row r="33" spans="1:46" ht="30" customHeight="1">
      <c r="A33" s="95" t="s">
        <v>66</v>
      </c>
      <c r="B33" s="96" t="s">
        <v>67</v>
      </c>
      <c r="C33" s="68">
        <f>SUM(C34:C35)</f>
        <v>3</v>
      </c>
      <c r="D33" s="69">
        <f>SUM(D34:D35)</f>
        <v>3</v>
      </c>
      <c r="E33" s="68">
        <f>SUM(E34:E35)</f>
        <v>14</v>
      </c>
      <c r="F33" s="69">
        <f>SUM(F34:F35)</f>
        <v>17</v>
      </c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68"/>
      <c r="Z33" s="69"/>
      <c r="AA33" s="68"/>
      <c r="AB33" s="69"/>
      <c r="AC33" s="68"/>
      <c r="AD33" s="69"/>
      <c r="AE33" s="68"/>
      <c r="AF33" s="69"/>
      <c r="AG33" s="68"/>
      <c r="AH33" s="69"/>
      <c r="AI33" s="68"/>
      <c r="AJ33" s="69"/>
      <c r="AK33" s="68"/>
      <c r="AL33" s="69"/>
      <c r="AM33" s="68">
        <f>SUM(AM34:AM35)</f>
        <v>3</v>
      </c>
      <c r="AN33" s="69">
        <f>SUM(AN34:AN35)</f>
        <v>3</v>
      </c>
      <c r="AO33" s="68">
        <f>SUM(AO34:AO35)</f>
        <v>14</v>
      </c>
      <c r="AP33" s="69">
        <f>SUM(AP34:AP35)</f>
        <v>17</v>
      </c>
      <c r="AQ33" s="68"/>
      <c r="AR33" s="69"/>
      <c r="AS33" s="68">
        <f>SUM(AS34:AS35)</f>
        <v>14</v>
      </c>
      <c r="AT33" s="69">
        <f>SUM(AT34:AT35)</f>
        <v>17</v>
      </c>
    </row>
    <row r="34" spans="1:46" ht="30" customHeight="1">
      <c r="A34" s="40" t="s">
        <v>36</v>
      </c>
      <c r="B34" s="13" t="s">
        <v>94</v>
      </c>
      <c r="C34" s="63">
        <v>3</v>
      </c>
      <c r="D34" s="64">
        <v>3</v>
      </c>
      <c r="E34" s="63">
        <v>14</v>
      </c>
      <c r="F34" s="64">
        <v>17</v>
      </c>
      <c r="G34" s="63"/>
      <c r="H34" s="64"/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3"/>
      <c r="V34" s="64"/>
      <c r="W34" s="63"/>
      <c r="X34" s="64"/>
      <c r="Y34" s="63"/>
      <c r="Z34" s="64"/>
      <c r="AA34" s="63"/>
      <c r="AB34" s="64"/>
      <c r="AC34" s="63"/>
      <c r="AD34" s="64"/>
      <c r="AE34" s="63"/>
      <c r="AF34" s="64"/>
      <c r="AG34" s="63"/>
      <c r="AH34" s="64"/>
      <c r="AI34" s="63"/>
      <c r="AJ34" s="64"/>
      <c r="AK34" s="63"/>
      <c r="AL34" s="64"/>
      <c r="AM34" s="71">
        <f>C34+I34+O34+U34+AA34+AG34</f>
        <v>3</v>
      </c>
      <c r="AN34" s="72">
        <f>D34+J34+P34+V34+AB34+AH34</f>
        <v>3</v>
      </c>
      <c r="AO34" s="71">
        <f>E34+K34+Q34+W34+AC34+AI34</f>
        <v>14</v>
      </c>
      <c r="AP34" s="72">
        <f>F34+L34+R34+X34+AD34+AJ34</f>
        <v>17</v>
      </c>
      <c r="AQ34" s="71"/>
      <c r="AR34" s="72"/>
      <c r="AS34" s="71">
        <f>AO34+AQ34</f>
        <v>14</v>
      </c>
      <c r="AT34" s="72">
        <f>AP34+AR34</f>
        <v>17</v>
      </c>
    </row>
    <row r="35" spans="1:46" ht="30" customHeight="1">
      <c r="A35" s="40" t="s">
        <v>7</v>
      </c>
      <c r="B35" s="13" t="s">
        <v>21</v>
      </c>
      <c r="C35" s="73"/>
      <c r="D35" s="64"/>
      <c r="E35" s="73"/>
      <c r="F35" s="64"/>
      <c r="G35" s="73"/>
      <c r="H35" s="64"/>
      <c r="I35" s="73"/>
      <c r="J35" s="64"/>
      <c r="K35" s="73"/>
      <c r="L35" s="64"/>
      <c r="M35" s="73"/>
      <c r="N35" s="64"/>
      <c r="O35" s="73"/>
      <c r="P35" s="64"/>
      <c r="Q35" s="73"/>
      <c r="R35" s="64"/>
      <c r="S35" s="73"/>
      <c r="T35" s="64"/>
      <c r="U35" s="73"/>
      <c r="V35" s="64"/>
      <c r="W35" s="73"/>
      <c r="X35" s="64"/>
      <c r="Y35" s="73"/>
      <c r="Z35" s="64"/>
      <c r="AA35" s="73"/>
      <c r="AB35" s="64"/>
      <c r="AC35" s="73"/>
      <c r="AD35" s="64"/>
      <c r="AE35" s="73"/>
      <c r="AF35" s="64"/>
      <c r="AG35" s="73"/>
      <c r="AH35" s="64"/>
      <c r="AI35" s="73"/>
      <c r="AJ35" s="64"/>
      <c r="AK35" s="73"/>
      <c r="AL35" s="64"/>
      <c r="AM35" s="93"/>
      <c r="AN35" s="72"/>
      <c r="AO35" s="63"/>
      <c r="AP35" s="72"/>
      <c r="AQ35" s="63"/>
      <c r="AR35" s="72"/>
      <c r="AS35" s="71"/>
      <c r="AT35" s="72"/>
    </row>
    <row r="36" spans="1:46" ht="30" customHeight="1">
      <c r="A36" s="95" t="s">
        <v>68</v>
      </c>
      <c r="B36" s="96" t="s">
        <v>69</v>
      </c>
      <c r="C36" s="68">
        <f>SUM(C37:C38)</f>
        <v>3</v>
      </c>
      <c r="D36" s="69">
        <f>SUM(D37:D38)</f>
        <v>3</v>
      </c>
      <c r="E36" s="68">
        <f>SUM(E37:E38)</f>
        <v>14</v>
      </c>
      <c r="F36" s="69">
        <f>SUM(F37:F38)</f>
        <v>17</v>
      </c>
      <c r="G36" s="68"/>
      <c r="H36" s="69"/>
      <c r="I36" s="68"/>
      <c r="J36" s="69"/>
      <c r="K36" s="68"/>
      <c r="L36" s="69"/>
      <c r="M36" s="68"/>
      <c r="N36" s="69"/>
      <c r="O36" s="68"/>
      <c r="P36" s="69"/>
      <c r="Q36" s="68"/>
      <c r="R36" s="69"/>
      <c r="S36" s="68"/>
      <c r="T36" s="69"/>
      <c r="U36" s="68"/>
      <c r="V36" s="69"/>
      <c r="W36" s="68"/>
      <c r="X36" s="69"/>
      <c r="Y36" s="68"/>
      <c r="Z36" s="69"/>
      <c r="AA36" s="68"/>
      <c r="AB36" s="69"/>
      <c r="AC36" s="68"/>
      <c r="AD36" s="69"/>
      <c r="AE36" s="68"/>
      <c r="AF36" s="69"/>
      <c r="AG36" s="68"/>
      <c r="AH36" s="69"/>
      <c r="AI36" s="68"/>
      <c r="AJ36" s="69"/>
      <c r="AK36" s="68"/>
      <c r="AL36" s="69"/>
      <c r="AM36" s="68">
        <f>SUM(AM37:AM38)</f>
        <v>3</v>
      </c>
      <c r="AN36" s="69">
        <f>SUM(AN37:AN38)</f>
        <v>3</v>
      </c>
      <c r="AO36" s="68">
        <f>SUM(AO37:AO38)</f>
        <v>14</v>
      </c>
      <c r="AP36" s="69">
        <f>SUM(AP37:AP38)</f>
        <v>17</v>
      </c>
      <c r="AQ36" s="68"/>
      <c r="AR36" s="69"/>
      <c r="AS36" s="68">
        <f>SUM(AS37:AS38)</f>
        <v>14</v>
      </c>
      <c r="AT36" s="69">
        <f>SUM(AT37:AT38)</f>
        <v>17</v>
      </c>
    </row>
    <row r="37" spans="1:46" ht="30" customHeight="1">
      <c r="A37" s="40" t="s">
        <v>36</v>
      </c>
      <c r="B37" s="13" t="s">
        <v>94</v>
      </c>
      <c r="C37" s="63">
        <v>3</v>
      </c>
      <c r="D37" s="64">
        <v>3</v>
      </c>
      <c r="E37" s="63">
        <v>14</v>
      </c>
      <c r="F37" s="64">
        <v>17</v>
      </c>
      <c r="G37" s="63"/>
      <c r="H37" s="64"/>
      <c r="I37" s="63"/>
      <c r="J37" s="64"/>
      <c r="K37" s="63"/>
      <c r="L37" s="64"/>
      <c r="M37" s="63"/>
      <c r="N37" s="64"/>
      <c r="O37" s="63"/>
      <c r="P37" s="64"/>
      <c r="Q37" s="63"/>
      <c r="R37" s="64"/>
      <c r="S37" s="63"/>
      <c r="T37" s="64"/>
      <c r="U37" s="63"/>
      <c r="V37" s="64"/>
      <c r="W37" s="63"/>
      <c r="X37" s="64"/>
      <c r="Y37" s="63"/>
      <c r="Z37" s="64"/>
      <c r="AA37" s="63"/>
      <c r="AB37" s="64"/>
      <c r="AC37" s="63"/>
      <c r="AD37" s="64"/>
      <c r="AE37" s="63"/>
      <c r="AF37" s="64"/>
      <c r="AG37" s="63"/>
      <c r="AH37" s="64"/>
      <c r="AI37" s="63"/>
      <c r="AJ37" s="64"/>
      <c r="AK37" s="63"/>
      <c r="AL37" s="64"/>
      <c r="AM37" s="71">
        <f>C37+I37+O37+U37+AA37+AG37</f>
        <v>3</v>
      </c>
      <c r="AN37" s="72">
        <f>D37+J37+P37+V37+AB37+AH37</f>
        <v>3</v>
      </c>
      <c r="AO37" s="71">
        <f>E37+K37+Q37+W37+AC37+AI37</f>
        <v>14</v>
      </c>
      <c r="AP37" s="72">
        <f>F37+L37+R37+X37+AD37+AJ37</f>
        <v>17</v>
      </c>
      <c r="AQ37" s="71"/>
      <c r="AR37" s="72"/>
      <c r="AS37" s="71">
        <f>AO37+AQ37</f>
        <v>14</v>
      </c>
      <c r="AT37" s="72">
        <f>AP37+AR37</f>
        <v>17</v>
      </c>
    </row>
    <row r="38" spans="1:46" ht="30" customHeight="1">
      <c r="A38" s="40" t="s">
        <v>7</v>
      </c>
      <c r="B38" s="13" t="s">
        <v>21</v>
      </c>
      <c r="C38" s="73"/>
      <c r="D38" s="64"/>
      <c r="E38" s="73"/>
      <c r="F38" s="64"/>
      <c r="G38" s="73"/>
      <c r="H38" s="64"/>
      <c r="I38" s="73"/>
      <c r="J38" s="64"/>
      <c r="K38" s="73"/>
      <c r="L38" s="64"/>
      <c r="M38" s="73"/>
      <c r="N38" s="64"/>
      <c r="O38" s="73"/>
      <c r="P38" s="64"/>
      <c r="Q38" s="73"/>
      <c r="R38" s="64"/>
      <c r="S38" s="73"/>
      <c r="T38" s="64"/>
      <c r="U38" s="73"/>
      <c r="V38" s="64"/>
      <c r="W38" s="73"/>
      <c r="X38" s="64"/>
      <c r="Y38" s="73"/>
      <c r="Z38" s="64"/>
      <c r="AA38" s="73"/>
      <c r="AB38" s="64"/>
      <c r="AC38" s="73"/>
      <c r="AD38" s="64"/>
      <c r="AE38" s="73"/>
      <c r="AF38" s="64"/>
      <c r="AG38" s="73"/>
      <c r="AH38" s="64"/>
      <c r="AI38" s="73"/>
      <c r="AJ38" s="64"/>
      <c r="AK38" s="73"/>
      <c r="AL38" s="64"/>
      <c r="AM38" s="93"/>
      <c r="AN38" s="72"/>
      <c r="AO38" s="63"/>
      <c r="AP38" s="72"/>
      <c r="AQ38" s="63"/>
      <c r="AR38" s="72"/>
      <c r="AS38" s="71"/>
      <c r="AT38" s="72"/>
    </row>
    <row r="39" spans="1:46" ht="30" customHeight="1">
      <c r="A39" s="95" t="s">
        <v>71</v>
      </c>
      <c r="B39" s="96" t="s">
        <v>70</v>
      </c>
      <c r="C39" s="68">
        <f>SUM(C40:C41)</f>
        <v>2</v>
      </c>
      <c r="D39" s="69">
        <f>SUM(D40:D41)</f>
        <v>2</v>
      </c>
      <c r="E39" s="68">
        <f>SUM(E40:E41)</f>
        <v>20</v>
      </c>
      <c r="F39" s="69">
        <f>SUM(F40:F41)</f>
        <v>24</v>
      </c>
      <c r="G39" s="68"/>
      <c r="H39" s="69"/>
      <c r="I39" s="68"/>
      <c r="J39" s="69"/>
      <c r="K39" s="68"/>
      <c r="L39" s="69"/>
      <c r="M39" s="68"/>
      <c r="N39" s="69"/>
      <c r="O39" s="68"/>
      <c r="P39" s="69"/>
      <c r="Q39" s="68"/>
      <c r="R39" s="69"/>
      <c r="S39" s="68"/>
      <c r="T39" s="69"/>
      <c r="U39" s="68"/>
      <c r="V39" s="69"/>
      <c r="W39" s="68"/>
      <c r="X39" s="69"/>
      <c r="Y39" s="68"/>
      <c r="Z39" s="69"/>
      <c r="AA39" s="68"/>
      <c r="AB39" s="69"/>
      <c r="AC39" s="68"/>
      <c r="AD39" s="69"/>
      <c r="AE39" s="68"/>
      <c r="AF39" s="69"/>
      <c r="AG39" s="68"/>
      <c r="AH39" s="69"/>
      <c r="AI39" s="68"/>
      <c r="AJ39" s="69"/>
      <c r="AK39" s="68"/>
      <c r="AL39" s="69"/>
      <c r="AM39" s="68">
        <f>SUM(AM40:AM41)</f>
        <v>2</v>
      </c>
      <c r="AN39" s="69">
        <f>SUM(AN40:AN41)</f>
        <v>2</v>
      </c>
      <c r="AO39" s="68">
        <f>SUM(AO40:AO41)</f>
        <v>20</v>
      </c>
      <c r="AP39" s="69">
        <f>SUM(AP40:AP41)</f>
        <v>24</v>
      </c>
      <c r="AQ39" s="68"/>
      <c r="AR39" s="69"/>
      <c r="AS39" s="68">
        <f>SUM(AS40:AS41)</f>
        <v>20</v>
      </c>
      <c r="AT39" s="69">
        <f>SUM(AT40:AT41)</f>
        <v>24</v>
      </c>
    </row>
    <row r="40" spans="1:46" ht="30" customHeight="1">
      <c r="A40" s="40" t="s">
        <v>36</v>
      </c>
      <c r="B40" s="13" t="s">
        <v>94</v>
      </c>
      <c r="C40" s="63">
        <v>2</v>
      </c>
      <c r="D40" s="64">
        <v>2</v>
      </c>
      <c r="E40" s="63">
        <v>20</v>
      </c>
      <c r="F40" s="64">
        <v>24</v>
      </c>
      <c r="G40" s="63"/>
      <c r="H40" s="64"/>
      <c r="I40" s="63"/>
      <c r="J40" s="64"/>
      <c r="K40" s="63"/>
      <c r="L40" s="64"/>
      <c r="M40" s="63"/>
      <c r="N40" s="64"/>
      <c r="O40" s="63"/>
      <c r="P40" s="64"/>
      <c r="Q40" s="63"/>
      <c r="R40" s="64"/>
      <c r="S40" s="63"/>
      <c r="T40" s="64"/>
      <c r="U40" s="63"/>
      <c r="V40" s="64"/>
      <c r="W40" s="63"/>
      <c r="X40" s="64"/>
      <c r="Y40" s="63"/>
      <c r="Z40" s="64"/>
      <c r="AA40" s="63"/>
      <c r="AB40" s="64"/>
      <c r="AC40" s="63"/>
      <c r="AD40" s="64"/>
      <c r="AE40" s="63"/>
      <c r="AF40" s="64"/>
      <c r="AG40" s="63"/>
      <c r="AH40" s="64"/>
      <c r="AI40" s="63"/>
      <c r="AJ40" s="64"/>
      <c r="AK40" s="63"/>
      <c r="AL40" s="64"/>
      <c r="AM40" s="71">
        <f>C40+I40+O40+U40+AA40+AG40</f>
        <v>2</v>
      </c>
      <c r="AN40" s="72">
        <f>D40+J40+P40+V40+AB40+AH40</f>
        <v>2</v>
      </c>
      <c r="AO40" s="71">
        <f>E40+K40+Q40+W40+AC40+AI40</f>
        <v>20</v>
      </c>
      <c r="AP40" s="72">
        <f>F40+L40+R40+X40+AD40+AJ40</f>
        <v>24</v>
      </c>
      <c r="AQ40" s="71"/>
      <c r="AR40" s="72"/>
      <c r="AS40" s="71">
        <f>AO40+AQ40</f>
        <v>20</v>
      </c>
      <c r="AT40" s="72">
        <f>AP40+AR40</f>
        <v>24</v>
      </c>
    </row>
    <row r="41" spans="1:46" ht="30" customHeight="1">
      <c r="A41" s="40" t="s">
        <v>7</v>
      </c>
      <c r="B41" s="13" t="s">
        <v>21</v>
      </c>
      <c r="C41" s="73"/>
      <c r="D41" s="64"/>
      <c r="E41" s="73"/>
      <c r="F41" s="64"/>
      <c r="G41" s="73"/>
      <c r="H41" s="64"/>
      <c r="I41" s="73"/>
      <c r="J41" s="64"/>
      <c r="K41" s="73"/>
      <c r="L41" s="64"/>
      <c r="M41" s="73"/>
      <c r="N41" s="64"/>
      <c r="O41" s="73"/>
      <c r="P41" s="64"/>
      <c r="Q41" s="73"/>
      <c r="R41" s="64"/>
      <c r="S41" s="73"/>
      <c r="T41" s="64"/>
      <c r="U41" s="73"/>
      <c r="V41" s="64"/>
      <c r="W41" s="73"/>
      <c r="X41" s="64"/>
      <c r="Y41" s="73"/>
      <c r="Z41" s="64"/>
      <c r="AA41" s="73"/>
      <c r="AB41" s="64"/>
      <c r="AC41" s="73"/>
      <c r="AD41" s="64"/>
      <c r="AE41" s="73"/>
      <c r="AF41" s="64"/>
      <c r="AG41" s="73"/>
      <c r="AH41" s="64"/>
      <c r="AI41" s="73"/>
      <c r="AJ41" s="64"/>
      <c r="AK41" s="73"/>
      <c r="AL41" s="64"/>
      <c r="AM41" s="93"/>
      <c r="AN41" s="72"/>
      <c r="AO41" s="63"/>
      <c r="AP41" s="72"/>
      <c r="AQ41" s="63"/>
      <c r="AR41" s="72"/>
      <c r="AS41" s="71"/>
      <c r="AT41" s="72"/>
    </row>
    <row r="42" spans="1:46" ht="30" customHeight="1">
      <c r="A42" s="95" t="s">
        <v>72</v>
      </c>
      <c r="B42" s="16" t="s">
        <v>73</v>
      </c>
      <c r="C42" s="68">
        <f>SUM(C43:C44)</f>
        <v>2</v>
      </c>
      <c r="D42" s="69">
        <f>SUM(D43:D44)</f>
        <v>2</v>
      </c>
      <c r="E42" s="68">
        <f>SUM(E43:E44)</f>
        <v>17</v>
      </c>
      <c r="F42" s="69">
        <f>SUM(F43:F44)</f>
        <v>19</v>
      </c>
      <c r="G42" s="68"/>
      <c r="H42" s="69"/>
      <c r="I42" s="68"/>
      <c r="J42" s="69"/>
      <c r="K42" s="68"/>
      <c r="L42" s="69"/>
      <c r="M42" s="68"/>
      <c r="N42" s="69"/>
      <c r="O42" s="68"/>
      <c r="P42" s="69"/>
      <c r="Q42" s="68"/>
      <c r="R42" s="69"/>
      <c r="S42" s="68"/>
      <c r="T42" s="69"/>
      <c r="U42" s="68"/>
      <c r="V42" s="69"/>
      <c r="W42" s="68"/>
      <c r="X42" s="69"/>
      <c r="Y42" s="68"/>
      <c r="Z42" s="69"/>
      <c r="AA42" s="68"/>
      <c r="AB42" s="69"/>
      <c r="AC42" s="68"/>
      <c r="AD42" s="69"/>
      <c r="AE42" s="68"/>
      <c r="AF42" s="69"/>
      <c r="AG42" s="68"/>
      <c r="AH42" s="69"/>
      <c r="AI42" s="68"/>
      <c r="AJ42" s="69"/>
      <c r="AK42" s="68"/>
      <c r="AL42" s="69"/>
      <c r="AM42" s="68">
        <f>SUM(AM43:AM44)</f>
        <v>2</v>
      </c>
      <c r="AN42" s="69">
        <f>SUM(AN43:AN44)</f>
        <v>2</v>
      </c>
      <c r="AO42" s="68">
        <f>SUM(AO43:AO44)</f>
        <v>17</v>
      </c>
      <c r="AP42" s="69">
        <f>SUM(AP43:AP44)</f>
        <v>19</v>
      </c>
      <c r="AQ42" s="68"/>
      <c r="AR42" s="69"/>
      <c r="AS42" s="68">
        <f>SUM(AS43:AS44)</f>
        <v>17</v>
      </c>
      <c r="AT42" s="69">
        <f>SUM(AT43:AT44)</f>
        <v>19</v>
      </c>
    </row>
    <row r="43" spans="1:46" ht="30" customHeight="1">
      <c r="A43" s="40" t="s">
        <v>36</v>
      </c>
      <c r="B43" s="13" t="s">
        <v>94</v>
      </c>
      <c r="C43" s="63">
        <v>2</v>
      </c>
      <c r="D43" s="64">
        <v>2</v>
      </c>
      <c r="E43" s="63">
        <v>17</v>
      </c>
      <c r="F43" s="64">
        <v>19</v>
      </c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3"/>
      <c r="T43" s="64"/>
      <c r="U43" s="63"/>
      <c r="V43" s="64"/>
      <c r="W43" s="63"/>
      <c r="X43" s="64"/>
      <c r="Y43" s="63"/>
      <c r="Z43" s="64"/>
      <c r="AA43" s="63"/>
      <c r="AB43" s="64"/>
      <c r="AC43" s="63"/>
      <c r="AD43" s="64"/>
      <c r="AE43" s="63"/>
      <c r="AF43" s="64"/>
      <c r="AG43" s="63"/>
      <c r="AH43" s="64"/>
      <c r="AI43" s="63"/>
      <c r="AJ43" s="64"/>
      <c r="AK43" s="63"/>
      <c r="AL43" s="64"/>
      <c r="AM43" s="71">
        <f>C43+I43+O43+U43+AA43+AG43</f>
        <v>2</v>
      </c>
      <c r="AN43" s="72">
        <f>D43+J43+P43+V43+AB43+AH43</f>
        <v>2</v>
      </c>
      <c r="AO43" s="71">
        <f>E43+K43+Q43+W43+AC43+AI43</f>
        <v>17</v>
      </c>
      <c r="AP43" s="72">
        <f>F43+L43+R43+X43+AD43+AJ43</f>
        <v>19</v>
      </c>
      <c r="AQ43" s="71"/>
      <c r="AR43" s="72"/>
      <c r="AS43" s="71">
        <f>AO43+AQ43</f>
        <v>17</v>
      </c>
      <c r="AT43" s="72">
        <f>AP43+AR43</f>
        <v>19</v>
      </c>
    </row>
    <row r="44" spans="1:46" ht="30" customHeight="1">
      <c r="A44" s="40" t="s">
        <v>7</v>
      </c>
      <c r="B44" s="13" t="s">
        <v>21</v>
      </c>
      <c r="C44" s="73"/>
      <c r="D44" s="64"/>
      <c r="E44" s="73"/>
      <c r="F44" s="64"/>
      <c r="G44" s="73"/>
      <c r="H44" s="64"/>
      <c r="I44" s="73"/>
      <c r="J44" s="64"/>
      <c r="K44" s="73"/>
      <c r="L44" s="64"/>
      <c r="M44" s="73"/>
      <c r="N44" s="64"/>
      <c r="O44" s="73"/>
      <c r="P44" s="64"/>
      <c r="Q44" s="73"/>
      <c r="R44" s="64"/>
      <c r="S44" s="73"/>
      <c r="T44" s="64"/>
      <c r="U44" s="73"/>
      <c r="V44" s="64"/>
      <c r="W44" s="73"/>
      <c r="X44" s="64"/>
      <c r="Y44" s="73"/>
      <c r="Z44" s="64"/>
      <c r="AA44" s="73"/>
      <c r="AB44" s="64"/>
      <c r="AC44" s="73"/>
      <c r="AD44" s="64"/>
      <c r="AE44" s="73"/>
      <c r="AF44" s="64"/>
      <c r="AG44" s="73"/>
      <c r="AH44" s="64"/>
      <c r="AI44" s="73"/>
      <c r="AJ44" s="64"/>
      <c r="AK44" s="73"/>
      <c r="AL44" s="64"/>
      <c r="AM44" s="93"/>
      <c r="AN44" s="72"/>
      <c r="AO44" s="63"/>
      <c r="AP44" s="72"/>
      <c r="AQ44" s="63"/>
      <c r="AR44" s="72"/>
      <c r="AS44" s="71"/>
      <c r="AT44" s="72"/>
    </row>
    <row r="45" spans="1:46" ht="30" customHeight="1">
      <c r="A45" s="95" t="s">
        <v>74</v>
      </c>
      <c r="B45" s="96" t="s">
        <v>75</v>
      </c>
      <c r="C45" s="68">
        <f>SUM(C46:C47)</f>
        <v>1</v>
      </c>
      <c r="D45" s="69">
        <f>SUM(D46:D47)</f>
        <v>1</v>
      </c>
      <c r="E45" s="68">
        <f>SUM(E46:E47)</f>
        <v>6</v>
      </c>
      <c r="F45" s="69">
        <f>SUM(F46:F47)</f>
        <v>8</v>
      </c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68"/>
      <c r="R45" s="69"/>
      <c r="S45" s="68"/>
      <c r="T45" s="69"/>
      <c r="U45" s="68"/>
      <c r="V45" s="69"/>
      <c r="W45" s="68"/>
      <c r="X45" s="69"/>
      <c r="Y45" s="68"/>
      <c r="Z45" s="69"/>
      <c r="AA45" s="68"/>
      <c r="AB45" s="69"/>
      <c r="AC45" s="68"/>
      <c r="AD45" s="69"/>
      <c r="AE45" s="68"/>
      <c r="AF45" s="69"/>
      <c r="AG45" s="68"/>
      <c r="AH45" s="69"/>
      <c r="AI45" s="68"/>
      <c r="AJ45" s="69"/>
      <c r="AK45" s="68"/>
      <c r="AL45" s="69"/>
      <c r="AM45" s="68">
        <f>SUM(AM46:AM47)</f>
        <v>1</v>
      </c>
      <c r="AN45" s="69">
        <f>SUM(AN46:AN47)</f>
        <v>1</v>
      </c>
      <c r="AO45" s="68">
        <f>SUM(AO46:AO47)</f>
        <v>6</v>
      </c>
      <c r="AP45" s="69">
        <f>SUM(AP46:AP47)</f>
        <v>8</v>
      </c>
      <c r="AQ45" s="68"/>
      <c r="AR45" s="69"/>
      <c r="AS45" s="68">
        <f>SUM(AS46:AS47)</f>
        <v>6</v>
      </c>
      <c r="AT45" s="69">
        <f>SUM(AT46:AT47)</f>
        <v>8</v>
      </c>
    </row>
    <row r="46" spans="1:46" ht="30" customHeight="1">
      <c r="A46" s="40" t="s">
        <v>36</v>
      </c>
      <c r="B46" s="13" t="s">
        <v>94</v>
      </c>
      <c r="C46" s="63">
        <v>1</v>
      </c>
      <c r="D46" s="64">
        <v>1</v>
      </c>
      <c r="E46" s="63">
        <v>6</v>
      </c>
      <c r="F46" s="64">
        <v>8</v>
      </c>
      <c r="G46" s="63"/>
      <c r="H46" s="64"/>
      <c r="I46" s="63"/>
      <c r="J46" s="64"/>
      <c r="K46" s="63"/>
      <c r="L46" s="64"/>
      <c r="M46" s="63"/>
      <c r="N46" s="64"/>
      <c r="O46" s="63"/>
      <c r="P46" s="64"/>
      <c r="Q46" s="63"/>
      <c r="R46" s="64"/>
      <c r="S46" s="63"/>
      <c r="T46" s="64"/>
      <c r="U46" s="63"/>
      <c r="V46" s="64"/>
      <c r="W46" s="63"/>
      <c r="X46" s="64"/>
      <c r="Y46" s="63"/>
      <c r="Z46" s="64"/>
      <c r="AA46" s="63"/>
      <c r="AB46" s="64"/>
      <c r="AC46" s="63"/>
      <c r="AD46" s="64"/>
      <c r="AE46" s="63"/>
      <c r="AF46" s="64"/>
      <c r="AG46" s="63"/>
      <c r="AH46" s="64"/>
      <c r="AI46" s="63"/>
      <c r="AJ46" s="64"/>
      <c r="AK46" s="63"/>
      <c r="AL46" s="64"/>
      <c r="AM46" s="71">
        <f>C46+I46+O46+U46+AA46+AG46</f>
        <v>1</v>
      </c>
      <c r="AN46" s="72">
        <f>D46+J46+P46+V46+AB46+AH46</f>
        <v>1</v>
      </c>
      <c r="AO46" s="71">
        <f>E46+K46+Q46+W46+AC46+AI46</f>
        <v>6</v>
      </c>
      <c r="AP46" s="72">
        <f>F46+L46+R46+X46+AD46+AJ46</f>
        <v>8</v>
      </c>
      <c r="AQ46" s="71"/>
      <c r="AR46" s="72"/>
      <c r="AS46" s="71">
        <f>AO46+AQ46</f>
        <v>6</v>
      </c>
      <c r="AT46" s="72">
        <f>AP46+AR46</f>
        <v>8</v>
      </c>
    </row>
    <row r="47" spans="1:46" ht="30" customHeight="1">
      <c r="A47" s="40" t="s">
        <v>7</v>
      </c>
      <c r="B47" s="13" t="s">
        <v>21</v>
      </c>
      <c r="C47" s="73"/>
      <c r="D47" s="64"/>
      <c r="E47" s="73"/>
      <c r="F47" s="64"/>
      <c r="G47" s="73"/>
      <c r="H47" s="64"/>
      <c r="I47" s="73"/>
      <c r="J47" s="64"/>
      <c r="K47" s="73"/>
      <c r="L47" s="64"/>
      <c r="M47" s="73"/>
      <c r="N47" s="64"/>
      <c r="O47" s="73"/>
      <c r="P47" s="64"/>
      <c r="Q47" s="73"/>
      <c r="R47" s="64"/>
      <c r="S47" s="73"/>
      <c r="T47" s="64"/>
      <c r="U47" s="73"/>
      <c r="V47" s="64"/>
      <c r="W47" s="73"/>
      <c r="X47" s="64"/>
      <c r="Y47" s="73"/>
      <c r="Z47" s="64"/>
      <c r="AA47" s="73"/>
      <c r="AB47" s="64"/>
      <c r="AC47" s="73"/>
      <c r="AD47" s="64"/>
      <c r="AE47" s="73"/>
      <c r="AF47" s="64"/>
      <c r="AG47" s="73"/>
      <c r="AH47" s="64"/>
      <c r="AI47" s="73"/>
      <c r="AJ47" s="64"/>
      <c r="AK47" s="73"/>
      <c r="AL47" s="64"/>
      <c r="AM47" s="93"/>
      <c r="AN47" s="72"/>
      <c r="AO47" s="63"/>
      <c r="AP47" s="72"/>
      <c r="AQ47" s="63"/>
      <c r="AR47" s="72"/>
      <c r="AS47" s="71"/>
      <c r="AT47" s="72"/>
    </row>
    <row r="48" spans="1:46" ht="30" customHeight="1">
      <c r="A48" s="95" t="s">
        <v>76</v>
      </c>
      <c r="B48" s="96" t="s">
        <v>78</v>
      </c>
      <c r="C48" s="68">
        <f>SUM(C49:C50)</f>
        <v>1</v>
      </c>
      <c r="D48" s="69">
        <f>SUM(D49:D50)</f>
        <v>1</v>
      </c>
      <c r="E48" s="68">
        <f>SUM(E49:E50)</f>
        <v>6</v>
      </c>
      <c r="F48" s="69">
        <f>SUM(F49:F50)</f>
        <v>8</v>
      </c>
      <c r="G48" s="68"/>
      <c r="H48" s="69"/>
      <c r="I48" s="68"/>
      <c r="J48" s="69"/>
      <c r="K48" s="68"/>
      <c r="L48" s="69"/>
      <c r="M48" s="68"/>
      <c r="N48" s="69"/>
      <c r="O48" s="68">
        <f>SUM(O49:O50)</f>
        <v>1</v>
      </c>
      <c r="P48" s="69">
        <f>SUM(P49:P50)</f>
        <v>1</v>
      </c>
      <c r="Q48" s="68">
        <f>SUM(Q49:Q50)</f>
        <v>15</v>
      </c>
      <c r="R48" s="69">
        <f>SUM(R49:R50)</f>
        <v>17</v>
      </c>
      <c r="S48" s="68"/>
      <c r="T48" s="69"/>
      <c r="U48" s="68"/>
      <c r="V48" s="69"/>
      <c r="W48" s="68"/>
      <c r="X48" s="69"/>
      <c r="Y48" s="68"/>
      <c r="Z48" s="69"/>
      <c r="AA48" s="68"/>
      <c r="AB48" s="69"/>
      <c r="AC48" s="68"/>
      <c r="AD48" s="69"/>
      <c r="AE48" s="68"/>
      <c r="AF48" s="69"/>
      <c r="AG48" s="68"/>
      <c r="AH48" s="69"/>
      <c r="AI48" s="68"/>
      <c r="AJ48" s="69"/>
      <c r="AK48" s="68"/>
      <c r="AL48" s="69"/>
      <c r="AM48" s="68">
        <f>SUM(AM49:AM50)</f>
        <v>2</v>
      </c>
      <c r="AN48" s="69">
        <f>SUM(AN49:AN50)</f>
        <v>2</v>
      </c>
      <c r="AO48" s="68">
        <f>SUM(AO49:AO50)</f>
        <v>21</v>
      </c>
      <c r="AP48" s="69">
        <f>SUM(AP49:AP50)</f>
        <v>25</v>
      </c>
      <c r="AQ48" s="68"/>
      <c r="AR48" s="69"/>
      <c r="AS48" s="68">
        <f>SUM(AS49:AS50)</f>
        <v>21</v>
      </c>
      <c r="AT48" s="69">
        <f>SUM(AT49:AT50)</f>
        <v>25</v>
      </c>
    </row>
    <row r="49" spans="1:46" ht="30" customHeight="1">
      <c r="A49" s="40" t="s">
        <v>36</v>
      </c>
      <c r="B49" s="13" t="s">
        <v>94</v>
      </c>
      <c r="C49" s="63">
        <v>1</v>
      </c>
      <c r="D49" s="64">
        <v>1</v>
      </c>
      <c r="E49" s="63">
        <v>6</v>
      </c>
      <c r="F49" s="64">
        <v>8</v>
      </c>
      <c r="G49" s="63"/>
      <c r="H49" s="64"/>
      <c r="I49" s="63"/>
      <c r="J49" s="64"/>
      <c r="K49" s="63"/>
      <c r="L49" s="64"/>
      <c r="M49" s="63"/>
      <c r="N49" s="64"/>
      <c r="O49" s="63">
        <v>1</v>
      </c>
      <c r="P49" s="64">
        <v>1</v>
      </c>
      <c r="Q49" s="63">
        <v>15</v>
      </c>
      <c r="R49" s="64">
        <v>17</v>
      </c>
      <c r="S49" s="63"/>
      <c r="T49" s="64"/>
      <c r="U49" s="63"/>
      <c r="V49" s="64"/>
      <c r="W49" s="63"/>
      <c r="X49" s="64"/>
      <c r="Y49" s="63"/>
      <c r="Z49" s="64"/>
      <c r="AA49" s="63"/>
      <c r="AB49" s="64"/>
      <c r="AC49" s="63"/>
      <c r="AD49" s="64"/>
      <c r="AE49" s="63"/>
      <c r="AF49" s="64"/>
      <c r="AG49" s="63"/>
      <c r="AH49" s="64"/>
      <c r="AI49" s="63"/>
      <c r="AJ49" s="64"/>
      <c r="AK49" s="63"/>
      <c r="AL49" s="64"/>
      <c r="AM49" s="71">
        <f>C49+I49+O49+U49+AA49+AG49</f>
        <v>2</v>
      </c>
      <c r="AN49" s="72">
        <f>D49+J49+P49+V49+AB49+AH49</f>
        <v>2</v>
      </c>
      <c r="AO49" s="71">
        <f>E49+K49+Q49+W49+AC49+AI49</f>
        <v>21</v>
      </c>
      <c r="AP49" s="72">
        <f>F49+L49+R49+X49+AD49+AJ49</f>
        <v>25</v>
      </c>
      <c r="AQ49" s="71"/>
      <c r="AR49" s="72"/>
      <c r="AS49" s="71">
        <f>AO49+AQ49</f>
        <v>21</v>
      </c>
      <c r="AT49" s="72">
        <f>AP49+AR49</f>
        <v>25</v>
      </c>
    </row>
    <row r="50" spans="1:46" ht="30" customHeight="1">
      <c r="A50" s="40" t="s">
        <v>7</v>
      </c>
      <c r="B50" s="13" t="s">
        <v>21</v>
      </c>
      <c r="C50" s="73"/>
      <c r="D50" s="64"/>
      <c r="E50" s="73"/>
      <c r="F50" s="64"/>
      <c r="G50" s="73"/>
      <c r="H50" s="64"/>
      <c r="I50" s="73"/>
      <c r="J50" s="64"/>
      <c r="K50" s="73"/>
      <c r="L50" s="64"/>
      <c r="M50" s="73"/>
      <c r="N50" s="64"/>
      <c r="O50" s="73"/>
      <c r="P50" s="64"/>
      <c r="Q50" s="73"/>
      <c r="R50" s="64"/>
      <c r="S50" s="73"/>
      <c r="T50" s="64"/>
      <c r="U50" s="73"/>
      <c r="V50" s="64"/>
      <c r="W50" s="73"/>
      <c r="X50" s="64"/>
      <c r="Y50" s="73"/>
      <c r="Z50" s="64"/>
      <c r="AA50" s="73"/>
      <c r="AB50" s="64"/>
      <c r="AC50" s="73"/>
      <c r="AD50" s="64"/>
      <c r="AE50" s="73"/>
      <c r="AF50" s="64"/>
      <c r="AG50" s="73"/>
      <c r="AH50" s="64"/>
      <c r="AI50" s="73"/>
      <c r="AJ50" s="64"/>
      <c r="AK50" s="73"/>
      <c r="AL50" s="64"/>
      <c r="AM50" s="93"/>
      <c r="AN50" s="72"/>
      <c r="AO50" s="63"/>
      <c r="AP50" s="72"/>
      <c r="AQ50" s="63"/>
      <c r="AR50" s="72"/>
      <c r="AS50" s="71"/>
      <c r="AT50" s="72"/>
    </row>
    <row r="51" spans="1:46" ht="30" customHeight="1">
      <c r="A51" s="95" t="s">
        <v>77</v>
      </c>
      <c r="B51" s="96" t="s">
        <v>79</v>
      </c>
      <c r="C51" s="68">
        <f>SUM(C52:C53)</f>
        <v>1</v>
      </c>
      <c r="D51" s="69">
        <f>SUM(D52:D53)</f>
        <v>1</v>
      </c>
      <c r="E51" s="68">
        <f>SUM(E52:E53)</f>
        <v>6</v>
      </c>
      <c r="F51" s="69">
        <f>SUM(F52:F53)</f>
        <v>8</v>
      </c>
      <c r="G51" s="68"/>
      <c r="H51" s="69"/>
      <c r="I51" s="68"/>
      <c r="J51" s="69"/>
      <c r="K51" s="68"/>
      <c r="L51" s="69"/>
      <c r="M51" s="68"/>
      <c r="N51" s="69"/>
      <c r="O51" s="68"/>
      <c r="P51" s="69"/>
      <c r="Q51" s="68"/>
      <c r="R51" s="69"/>
      <c r="S51" s="68"/>
      <c r="T51" s="69"/>
      <c r="U51" s="68"/>
      <c r="V51" s="69"/>
      <c r="W51" s="68"/>
      <c r="X51" s="69"/>
      <c r="Y51" s="68"/>
      <c r="Z51" s="69"/>
      <c r="AA51" s="68"/>
      <c r="AB51" s="69"/>
      <c r="AC51" s="68"/>
      <c r="AD51" s="69"/>
      <c r="AE51" s="68"/>
      <c r="AF51" s="69"/>
      <c r="AG51" s="68"/>
      <c r="AH51" s="69"/>
      <c r="AI51" s="68"/>
      <c r="AJ51" s="69"/>
      <c r="AK51" s="68"/>
      <c r="AL51" s="69"/>
      <c r="AM51" s="68">
        <f>SUM(AM52:AM53)</f>
        <v>1</v>
      </c>
      <c r="AN51" s="69">
        <f>SUM(AN52:AN53)</f>
        <v>1</v>
      </c>
      <c r="AO51" s="68">
        <f>SUM(AO52:AO53)</f>
        <v>6</v>
      </c>
      <c r="AP51" s="69">
        <f>SUM(AP52:AP53)</f>
        <v>8</v>
      </c>
      <c r="AQ51" s="68"/>
      <c r="AR51" s="69"/>
      <c r="AS51" s="68">
        <f>SUM(AS52:AS53)</f>
        <v>6</v>
      </c>
      <c r="AT51" s="69">
        <f>SUM(AT52:AT53)</f>
        <v>8</v>
      </c>
    </row>
    <row r="52" spans="1:46" ht="30" customHeight="1">
      <c r="A52" s="40" t="s">
        <v>36</v>
      </c>
      <c r="B52" s="13" t="s">
        <v>94</v>
      </c>
      <c r="C52" s="63">
        <v>1</v>
      </c>
      <c r="D52" s="64">
        <v>1</v>
      </c>
      <c r="E52" s="63">
        <v>6</v>
      </c>
      <c r="F52" s="64">
        <v>8</v>
      </c>
      <c r="G52" s="63"/>
      <c r="H52" s="64"/>
      <c r="I52" s="63"/>
      <c r="J52" s="64"/>
      <c r="K52" s="63"/>
      <c r="L52" s="64"/>
      <c r="M52" s="63"/>
      <c r="N52" s="64"/>
      <c r="O52" s="63"/>
      <c r="P52" s="64"/>
      <c r="Q52" s="63"/>
      <c r="R52" s="64"/>
      <c r="S52" s="63"/>
      <c r="T52" s="64"/>
      <c r="U52" s="63"/>
      <c r="V52" s="64"/>
      <c r="W52" s="63"/>
      <c r="X52" s="64"/>
      <c r="Y52" s="63"/>
      <c r="Z52" s="64"/>
      <c r="AA52" s="63"/>
      <c r="AB52" s="64"/>
      <c r="AC52" s="63"/>
      <c r="AD52" s="64"/>
      <c r="AE52" s="63"/>
      <c r="AF52" s="64"/>
      <c r="AG52" s="63"/>
      <c r="AH52" s="64"/>
      <c r="AI52" s="63"/>
      <c r="AJ52" s="64"/>
      <c r="AK52" s="63"/>
      <c r="AL52" s="64"/>
      <c r="AM52" s="71">
        <f>C52+I52+O52+U52+AA52+AG52</f>
        <v>1</v>
      </c>
      <c r="AN52" s="72">
        <f>D52+J52+P52+V52+AB52+AH52</f>
        <v>1</v>
      </c>
      <c r="AO52" s="71">
        <f>E52+K52+Q52+W52+AC52+AI52</f>
        <v>6</v>
      </c>
      <c r="AP52" s="72">
        <f>F52+L52+R52+X52+AD52+AJ52</f>
        <v>8</v>
      </c>
      <c r="AQ52" s="71"/>
      <c r="AR52" s="72"/>
      <c r="AS52" s="71">
        <f>AO52+AQ52</f>
        <v>6</v>
      </c>
      <c r="AT52" s="72">
        <f>AP52+AR52</f>
        <v>8</v>
      </c>
    </row>
    <row r="53" spans="1:46" ht="30" customHeight="1">
      <c r="A53" s="40" t="s">
        <v>7</v>
      </c>
      <c r="B53" s="13" t="s">
        <v>21</v>
      </c>
      <c r="C53" s="73"/>
      <c r="D53" s="64"/>
      <c r="E53" s="73"/>
      <c r="F53" s="64"/>
      <c r="G53" s="73"/>
      <c r="H53" s="64"/>
      <c r="I53" s="73"/>
      <c r="J53" s="64"/>
      <c r="K53" s="73"/>
      <c r="L53" s="64"/>
      <c r="M53" s="73"/>
      <c r="N53" s="64"/>
      <c r="O53" s="73"/>
      <c r="P53" s="64"/>
      <c r="Q53" s="73"/>
      <c r="R53" s="64"/>
      <c r="S53" s="73"/>
      <c r="T53" s="64"/>
      <c r="U53" s="73"/>
      <c r="V53" s="64"/>
      <c r="W53" s="73"/>
      <c r="X53" s="64"/>
      <c r="Y53" s="73"/>
      <c r="Z53" s="64"/>
      <c r="AA53" s="73"/>
      <c r="AB53" s="64"/>
      <c r="AC53" s="73"/>
      <c r="AD53" s="64"/>
      <c r="AE53" s="73"/>
      <c r="AF53" s="64"/>
      <c r="AG53" s="73"/>
      <c r="AH53" s="64"/>
      <c r="AI53" s="73"/>
      <c r="AJ53" s="64"/>
      <c r="AK53" s="73"/>
      <c r="AL53" s="64"/>
      <c r="AM53" s="93"/>
      <c r="AN53" s="72"/>
      <c r="AO53" s="63"/>
      <c r="AP53" s="72"/>
      <c r="AQ53" s="63"/>
      <c r="AR53" s="72"/>
      <c r="AS53" s="71"/>
      <c r="AT53" s="72"/>
    </row>
    <row r="54" spans="1:46" ht="30" customHeight="1">
      <c r="A54" s="95" t="s">
        <v>80</v>
      </c>
      <c r="B54" s="96" t="s">
        <v>81</v>
      </c>
      <c r="C54" s="68">
        <f>SUM(C55:C56)</f>
        <v>1</v>
      </c>
      <c r="D54" s="69">
        <f>SUM(D55:D56)</f>
        <v>1</v>
      </c>
      <c r="E54" s="68">
        <f>SUM(E55:E56)</f>
        <v>6</v>
      </c>
      <c r="F54" s="69">
        <f>SUM(F55:F56)</f>
        <v>8</v>
      </c>
      <c r="G54" s="68"/>
      <c r="H54" s="69"/>
      <c r="I54" s="68"/>
      <c r="J54" s="69"/>
      <c r="K54" s="68"/>
      <c r="L54" s="69"/>
      <c r="M54" s="68"/>
      <c r="N54" s="69"/>
      <c r="O54" s="68"/>
      <c r="P54" s="69"/>
      <c r="Q54" s="68"/>
      <c r="R54" s="69"/>
      <c r="S54" s="68"/>
      <c r="T54" s="69"/>
      <c r="U54" s="68"/>
      <c r="V54" s="69"/>
      <c r="W54" s="68"/>
      <c r="X54" s="69"/>
      <c r="Y54" s="68"/>
      <c r="Z54" s="69"/>
      <c r="AA54" s="68"/>
      <c r="AB54" s="69"/>
      <c r="AC54" s="68"/>
      <c r="AD54" s="69"/>
      <c r="AE54" s="68"/>
      <c r="AF54" s="69"/>
      <c r="AG54" s="68"/>
      <c r="AH54" s="69"/>
      <c r="AI54" s="68"/>
      <c r="AJ54" s="69"/>
      <c r="AK54" s="68"/>
      <c r="AL54" s="69"/>
      <c r="AM54" s="68">
        <f>SUM(AM55:AM56)</f>
        <v>1</v>
      </c>
      <c r="AN54" s="69">
        <f>SUM(AN55:AN56)</f>
        <v>1</v>
      </c>
      <c r="AO54" s="68">
        <f>SUM(AO55:AO56)</f>
        <v>6</v>
      </c>
      <c r="AP54" s="69">
        <f>SUM(AP55:AP56)</f>
        <v>8</v>
      </c>
      <c r="AQ54" s="68"/>
      <c r="AR54" s="69"/>
      <c r="AS54" s="68">
        <f>SUM(AS55:AS56)</f>
        <v>6</v>
      </c>
      <c r="AT54" s="69">
        <f>SUM(AT55:AT56)</f>
        <v>8</v>
      </c>
    </row>
    <row r="55" spans="1:46" ht="30" customHeight="1">
      <c r="A55" s="40" t="s">
        <v>36</v>
      </c>
      <c r="B55" s="13" t="s">
        <v>94</v>
      </c>
      <c r="C55" s="63">
        <v>1</v>
      </c>
      <c r="D55" s="64">
        <v>1</v>
      </c>
      <c r="E55" s="63">
        <v>6</v>
      </c>
      <c r="F55" s="64">
        <v>8</v>
      </c>
      <c r="G55" s="63"/>
      <c r="H55" s="64"/>
      <c r="I55" s="63"/>
      <c r="J55" s="64"/>
      <c r="K55" s="63"/>
      <c r="L55" s="64"/>
      <c r="M55" s="63"/>
      <c r="N55" s="64"/>
      <c r="O55" s="63"/>
      <c r="P55" s="64"/>
      <c r="Q55" s="63"/>
      <c r="R55" s="64"/>
      <c r="S55" s="63"/>
      <c r="T55" s="64"/>
      <c r="U55" s="63"/>
      <c r="V55" s="64"/>
      <c r="W55" s="63"/>
      <c r="X55" s="64"/>
      <c r="Y55" s="63"/>
      <c r="Z55" s="64"/>
      <c r="AA55" s="63"/>
      <c r="AB55" s="64"/>
      <c r="AC55" s="63"/>
      <c r="AD55" s="64"/>
      <c r="AE55" s="63"/>
      <c r="AF55" s="64"/>
      <c r="AG55" s="63"/>
      <c r="AH55" s="64"/>
      <c r="AI55" s="63"/>
      <c r="AJ55" s="64"/>
      <c r="AK55" s="63"/>
      <c r="AL55" s="64"/>
      <c r="AM55" s="71">
        <f>C55+I55+O55+U55+AA55+AG55</f>
        <v>1</v>
      </c>
      <c r="AN55" s="72">
        <f>D55+J55+P55+V55+AB55+AH55</f>
        <v>1</v>
      </c>
      <c r="AO55" s="71">
        <f>E55+K55+Q55+W55+AC55+AI55</f>
        <v>6</v>
      </c>
      <c r="AP55" s="72">
        <f>F55+L55+R55+X55+AD55+AJ55</f>
        <v>8</v>
      </c>
      <c r="AQ55" s="71"/>
      <c r="AR55" s="72"/>
      <c r="AS55" s="71">
        <f>AO55+AQ55</f>
        <v>6</v>
      </c>
      <c r="AT55" s="72">
        <f>AP55+AR55</f>
        <v>8</v>
      </c>
    </row>
    <row r="56" spans="1:46" ht="30" customHeight="1">
      <c r="A56" s="40" t="s">
        <v>7</v>
      </c>
      <c r="B56" s="13" t="s">
        <v>21</v>
      </c>
      <c r="C56" s="73"/>
      <c r="D56" s="64"/>
      <c r="E56" s="73"/>
      <c r="F56" s="64"/>
      <c r="G56" s="73"/>
      <c r="H56" s="64"/>
      <c r="I56" s="73"/>
      <c r="J56" s="64"/>
      <c r="K56" s="73"/>
      <c r="L56" s="64"/>
      <c r="M56" s="73"/>
      <c r="N56" s="64"/>
      <c r="O56" s="73"/>
      <c r="P56" s="64"/>
      <c r="Q56" s="73"/>
      <c r="R56" s="64"/>
      <c r="S56" s="73"/>
      <c r="T56" s="64"/>
      <c r="U56" s="73"/>
      <c r="V56" s="64"/>
      <c r="W56" s="73"/>
      <c r="X56" s="64"/>
      <c r="Y56" s="73"/>
      <c r="Z56" s="64"/>
      <c r="AA56" s="73"/>
      <c r="AB56" s="64"/>
      <c r="AC56" s="73"/>
      <c r="AD56" s="64"/>
      <c r="AE56" s="73"/>
      <c r="AF56" s="64"/>
      <c r="AG56" s="73"/>
      <c r="AH56" s="64"/>
      <c r="AI56" s="73"/>
      <c r="AJ56" s="64"/>
      <c r="AK56" s="73"/>
      <c r="AL56" s="64"/>
      <c r="AM56" s="93"/>
      <c r="AN56" s="72"/>
      <c r="AO56" s="63"/>
      <c r="AP56" s="72"/>
      <c r="AQ56" s="63"/>
      <c r="AR56" s="72"/>
      <c r="AS56" s="71"/>
      <c r="AT56" s="72"/>
    </row>
    <row r="57" spans="1:46" ht="30" customHeight="1">
      <c r="A57" s="95" t="s">
        <v>82</v>
      </c>
      <c r="B57" s="96" t="s">
        <v>83</v>
      </c>
      <c r="C57" s="68">
        <f>SUM(C58:C59)</f>
        <v>1</v>
      </c>
      <c r="D57" s="69">
        <f>SUM(D58:D59)</f>
        <v>1</v>
      </c>
      <c r="E57" s="68">
        <f>SUM(E58:E59)</f>
        <v>7</v>
      </c>
      <c r="F57" s="69">
        <f>SUM(F58:F59)</f>
        <v>9</v>
      </c>
      <c r="G57" s="68"/>
      <c r="H57" s="69"/>
      <c r="I57" s="68"/>
      <c r="J57" s="69"/>
      <c r="K57" s="68"/>
      <c r="L57" s="69"/>
      <c r="M57" s="68"/>
      <c r="N57" s="69"/>
      <c r="O57" s="68"/>
      <c r="P57" s="69"/>
      <c r="Q57" s="68"/>
      <c r="R57" s="69"/>
      <c r="S57" s="68"/>
      <c r="T57" s="69"/>
      <c r="U57" s="68"/>
      <c r="V57" s="69"/>
      <c r="W57" s="68"/>
      <c r="X57" s="69"/>
      <c r="Y57" s="68"/>
      <c r="Z57" s="69"/>
      <c r="AA57" s="68"/>
      <c r="AB57" s="69"/>
      <c r="AC57" s="68"/>
      <c r="AD57" s="69"/>
      <c r="AE57" s="68"/>
      <c r="AF57" s="69"/>
      <c r="AG57" s="68"/>
      <c r="AH57" s="69"/>
      <c r="AI57" s="68"/>
      <c r="AJ57" s="69"/>
      <c r="AK57" s="68"/>
      <c r="AL57" s="69"/>
      <c r="AM57" s="68">
        <f>SUM(AM58:AM59)</f>
        <v>1</v>
      </c>
      <c r="AN57" s="69">
        <f>SUM(AN58:AN59)</f>
        <v>1</v>
      </c>
      <c r="AO57" s="68">
        <f>SUM(AO58:AO59)</f>
        <v>7</v>
      </c>
      <c r="AP57" s="69">
        <f>SUM(AP58:AP59)</f>
        <v>9</v>
      </c>
      <c r="AQ57" s="68"/>
      <c r="AR57" s="69"/>
      <c r="AS57" s="68">
        <f>SUM(AS58:AS59)</f>
        <v>7</v>
      </c>
      <c r="AT57" s="69">
        <f>SUM(AT58:AT59)</f>
        <v>9</v>
      </c>
    </row>
    <row r="58" spans="1:46" ht="30" customHeight="1">
      <c r="A58" s="40" t="s">
        <v>36</v>
      </c>
      <c r="B58" s="13" t="s">
        <v>94</v>
      </c>
      <c r="C58" s="63">
        <v>1</v>
      </c>
      <c r="D58" s="64">
        <v>1</v>
      </c>
      <c r="E58" s="63">
        <v>7</v>
      </c>
      <c r="F58" s="64">
        <v>9</v>
      </c>
      <c r="G58" s="63"/>
      <c r="H58" s="64"/>
      <c r="I58" s="63"/>
      <c r="J58" s="64"/>
      <c r="K58" s="63"/>
      <c r="L58" s="64"/>
      <c r="M58" s="63"/>
      <c r="N58" s="64"/>
      <c r="O58" s="63"/>
      <c r="P58" s="64"/>
      <c r="Q58" s="63"/>
      <c r="R58" s="64"/>
      <c r="S58" s="63"/>
      <c r="T58" s="64"/>
      <c r="U58" s="63"/>
      <c r="V58" s="64"/>
      <c r="W58" s="63"/>
      <c r="X58" s="64"/>
      <c r="Y58" s="63"/>
      <c r="Z58" s="64"/>
      <c r="AA58" s="63"/>
      <c r="AB58" s="64"/>
      <c r="AC58" s="63"/>
      <c r="AD58" s="64"/>
      <c r="AE58" s="63"/>
      <c r="AF58" s="64"/>
      <c r="AG58" s="63"/>
      <c r="AH58" s="64"/>
      <c r="AI58" s="63"/>
      <c r="AJ58" s="64"/>
      <c r="AK58" s="63"/>
      <c r="AL58" s="64"/>
      <c r="AM58" s="71">
        <f>C58+I58+O58+U58+AA58+AG58</f>
        <v>1</v>
      </c>
      <c r="AN58" s="72">
        <f>D58+J58+P58+V58+AB58+AH58</f>
        <v>1</v>
      </c>
      <c r="AO58" s="71">
        <f>E58+K58+Q58+W58+AC58+AI58</f>
        <v>7</v>
      </c>
      <c r="AP58" s="72">
        <f>F58+L58+R58+X58+AD58+AJ58</f>
        <v>9</v>
      </c>
      <c r="AQ58" s="71"/>
      <c r="AR58" s="72"/>
      <c r="AS58" s="71">
        <f>AO58+AQ58</f>
        <v>7</v>
      </c>
      <c r="AT58" s="72">
        <f>AP58+AR58</f>
        <v>9</v>
      </c>
    </row>
    <row r="59" spans="1:46" ht="30" customHeight="1">
      <c r="A59" s="40" t="s">
        <v>7</v>
      </c>
      <c r="B59" s="13" t="s">
        <v>21</v>
      </c>
      <c r="C59" s="73"/>
      <c r="D59" s="64"/>
      <c r="E59" s="73"/>
      <c r="F59" s="64"/>
      <c r="G59" s="73"/>
      <c r="H59" s="64"/>
      <c r="I59" s="73"/>
      <c r="J59" s="64"/>
      <c r="K59" s="73"/>
      <c r="L59" s="64"/>
      <c r="M59" s="73"/>
      <c r="N59" s="64"/>
      <c r="O59" s="73"/>
      <c r="P59" s="64"/>
      <c r="Q59" s="73"/>
      <c r="R59" s="64"/>
      <c r="S59" s="73"/>
      <c r="T59" s="64"/>
      <c r="U59" s="73"/>
      <c r="V59" s="64"/>
      <c r="W59" s="73"/>
      <c r="X59" s="64"/>
      <c r="Y59" s="73"/>
      <c r="Z59" s="64"/>
      <c r="AA59" s="73"/>
      <c r="AB59" s="64"/>
      <c r="AC59" s="73"/>
      <c r="AD59" s="64"/>
      <c r="AE59" s="73"/>
      <c r="AF59" s="64"/>
      <c r="AG59" s="73"/>
      <c r="AH59" s="64"/>
      <c r="AI59" s="73"/>
      <c r="AJ59" s="64"/>
      <c r="AK59" s="73"/>
      <c r="AL59" s="64"/>
      <c r="AM59" s="93"/>
      <c r="AN59" s="72"/>
      <c r="AO59" s="63"/>
      <c r="AP59" s="72"/>
      <c r="AQ59" s="63"/>
      <c r="AR59" s="72"/>
      <c r="AS59" s="71"/>
      <c r="AT59" s="72"/>
    </row>
    <row r="62" ht="12.75">
      <c r="B62" s="6" t="s">
        <v>84</v>
      </c>
    </row>
    <row r="63" spans="15:20" ht="12.75">
      <c r="O63" s="128" t="s">
        <v>85</v>
      </c>
      <c r="P63" s="128"/>
      <c r="Q63" s="128"/>
      <c r="R63" s="128"/>
      <c r="S63" s="128"/>
      <c r="T63" s="128"/>
    </row>
    <row r="64" spans="15:20" ht="12.75">
      <c r="O64" s="140" t="s">
        <v>101</v>
      </c>
      <c r="P64" s="128"/>
      <c r="Q64" s="128"/>
      <c r="R64" s="128"/>
      <c r="S64" s="128"/>
      <c r="T64" s="128"/>
    </row>
  </sheetData>
  <sheetProtection selectLockedCells="1"/>
  <autoFilter ref="B20:B37"/>
  <mergeCells count="34">
    <mergeCell ref="U5:Z5"/>
    <mergeCell ref="AG5:AL5"/>
    <mergeCell ref="AA5:AF5"/>
    <mergeCell ref="AG7:AH7"/>
    <mergeCell ref="AA7:AB7"/>
    <mergeCell ref="AC7:AD7"/>
    <mergeCell ref="AE7:AF7"/>
    <mergeCell ref="AI7:AJ7"/>
    <mergeCell ref="O7:P7"/>
    <mergeCell ref="E7:F7"/>
    <mergeCell ref="G7:H7"/>
    <mergeCell ref="C7:D7"/>
    <mergeCell ref="O63:T63"/>
    <mergeCell ref="O64:T64"/>
    <mergeCell ref="B5:B7"/>
    <mergeCell ref="AS7:AT7"/>
    <mergeCell ref="Q7:R7"/>
    <mergeCell ref="S7:T7"/>
    <mergeCell ref="I5:N5"/>
    <mergeCell ref="C5:H5"/>
    <mergeCell ref="AM5:AR5"/>
    <mergeCell ref="AK7:AL7"/>
    <mergeCell ref="U7:V7"/>
    <mergeCell ref="W7:X7"/>
    <mergeCell ref="C2:AT2"/>
    <mergeCell ref="AS5:AT5"/>
    <mergeCell ref="AM7:AN7"/>
    <mergeCell ref="AO7:AP7"/>
    <mergeCell ref="AQ7:AR7"/>
    <mergeCell ref="Y7:Z7"/>
    <mergeCell ref="I7:J7"/>
    <mergeCell ref="K7:L7"/>
    <mergeCell ref="M7:N7"/>
    <mergeCell ref="O5:T5"/>
  </mergeCells>
  <printOptions/>
  <pageMargins left="0.5118110236220472" right="0.4724409448818898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6"/>
  <sheetViews>
    <sheetView zoomScale="85" zoomScaleNormal="8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O36" sqref="O36"/>
    </sheetView>
  </sheetViews>
  <sheetFormatPr defaultColWidth="9.140625" defaultRowHeight="12.75"/>
  <cols>
    <col min="1" max="1" width="6.28125" style="6" customWidth="1"/>
    <col min="2" max="2" width="53.8515625" style="6" customWidth="1"/>
    <col min="3" max="3" width="10.7109375" style="6" customWidth="1"/>
    <col min="4" max="4" width="10.7109375" style="47" customWidth="1"/>
    <col min="5" max="5" width="10.7109375" style="6" customWidth="1"/>
    <col min="6" max="6" width="10.7109375" style="47" customWidth="1"/>
    <col min="7" max="7" width="10.7109375" style="6" customWidth="1"/>
    <col min="8" max="8" width="10.7109375" style="47" customWidth="1"/>
    <col min="9" max="9" width="10.7109375" style="6" customWidth="1"/>
    <col min="10" max="10" width="10.7109375" style="47" customWidth="1"/>
    <col min="11" max="11" width="10.7109375" style="6" customWidth="1"/>
    <col min="12" max="12" width="10.7109375" style="47" customWidth="1"/>
    <col min="13" max="13" width="10.7109375" style="6" customWidth="1"/>
    <col min="14" max="14" width="10.7109375" style="47" customWidth="1"/>
    <col min="15" max="15" width="10.7109375" style="6" customWidth="1"/>
    <col min="16" max="16" width="10.7109375" style="47" customWidth="1"/>
    <col min="17" max="17" width="10.7109375" style="6" customWidth="1"/>
    <col min="18" max="18" width="10.7109375" style="47" customWidth="1"/>
    <col min="19" max="19" width="10.7109375" style="6" customWidth="1"/>
    <col min="20" max="20" width="10.7109375" style="47" customWidth="1"/>
    <col min="21" max="21" width="10.7109375" style="6" customWidth="1"/>
    <col min="22" max="22" width="10.7109375" style="47" customWidth="1"/>
    <col min="23" max="23" width="10.7109375" style="6" customWidth="1"/>
    <col min="24" max="24" width="10.7109375" style="47" customWidth="1"/>
    <col min="25" max="16384" width="9.140625" style="6" customWidth="1"/>
  </cols>
  <sheetData>
    <row r="2" spans="2:24" s="2" customFormat="1" ht="18">
      <c r="B2" s="3" t="s">
        <v>26</v>
      </c>
      <c r="C2" s="4"/>
      <c r="D2" s="4"/>
      <c r="E2" s="4"/>
      <c r="F2" s="4"/>
      <c r="H2" s="51"/>
      <c r="J2" s="51"/>
      <c r="L2" s="51"/>
      <c r="N2" s="107" t="s">
        <v>27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5" spans="2:24" s="5" customFormat="1" ht="51" customHeight="1">
      <c r="B5" s="108" t="s">
        <v>57</v>
      </c>
      <c r="C5" s="111" t="s">
        <v>19</v>
      </c>
      <c r="D5" s="111"/>
      <c r="E5" s="111"/>
      <c r="F5" s="111"/>
      <c r="G5" s="120" t="s">
        <v>20</v>
      </c>
      <c r="H5" s="116"/>
      <c r="I5" s="116"/>
      <c r="J5" s="116"/>
      <c r="K5" s="120" t="s">
        <v>3</v>
      </c>
      <c r="L5" s="120"/>
      <c r="M5" s="120"/>
      <c r="N5" s="120"/>
      <c r="O5" s="120" t="s">
        <v>58</v>
      </c>
      <c r="P5" s="120"/>
      <c r="Q5" s="120"/>
      <c r="R5" s="120"/>
      <c r="S5" s="111" t="s">
        <v>59</v>
      </c>
      <c r="T5" s="111"/>
      <c r="U5" s="111" t="s">
        <v>60</v>
      </c>
      <c r="V5" s="111"/>
      <c r="W5" s="110" t="s">
        <v>22</v>
      </c>
      <c r="X5" s="110"/>
    </row>
    <row r="6" spans="2:24" ht="27.75" customHeight="1">
      <c r="B6" s="109"/>
      <c r="C6" s="9" t="s">
        <v>13</v>
      </c>
      <c r="D6" s="39" t="s">
        <v>14</v>
      </c>
      <c r="E6" s="9" t="s">
        <v>13</v>
      </c>
      <c r="F6" s="39" t="s">
        <v>14</v>
      </c>
      <c r="G6" s="9" t="s">
        <v>13</v>
      </c>
      <c r="H6" s="39" t="s">
        <v>14</v>
      </c>
      <c r="I6" s="9" t="s">
        <v>13</v>
      </c>
      <c r="J6" s="39" t="s">
        <v>14</v>
      </c>
      <c r="K6" s="9" t="s">
        <v>13</v>
      </c>
      <c r="L6" s="39" t="s">
        <v>14</v>
      </c>
      <c r="M6" s="9" t="s">
        <v>13</v>
      </c>
      <c r="N6" s="39" t="s">
        <v>14</v>
      </c>
      <c r="O6" s="9" t="s">
        <v>13</v>
      </c>
      <c r="P6" s="39" t="s">
        <v>14</v>
      </c>
      <c r="Q6" s="9" t="s">
        <v>13</v>
      </c>
      <c r="R6" s="39" t="s">
        <v>14</v>
      </c>
      <c r="S6" s="9" t="s">
        <v>13</v>
      </c>
      <c r="T6" s="39" t="s">
        <v>14</v>
      </c>
      <c r="U6" s="9" t="s">
        <v>13</v>
      </c>
      <c r="V6" s="39" t="s">
        <v>14</v>
      </c>
      <c r="W6" s="9" t="s">
        <v>13</v>
      </c>
      <c r="X6" s="39" t="s">
        <v>14</v>
      </c>
    </row>
    <row r="7" spans="2:24" ht="27.75" customHeight="1">
      <c r="B7" s="109"/>
      <c r="C7" s="114" t="s">
        <v>30</v>
      </c>
      <c r="D7" s="114"/>
      <c r="E7" s="114" t="s">
        <v>15</v>
      </c>
      <c r="F7" s="114"/>
      <c r="G7" s="114" t="s">
        <v>30</v>
      </c>
      <c r="H7" s="114"/>
      <c r="I7" s="114" t="s">
        <v>15</v>
      </c>
      <c r="J7" s="114"/>
      <c r="K7" s="114" t="s">
        <v>30</v>
      </c>
      <c r="L7" s="114"/>
      <c r="M7" s="114" t="s">
        <v>15</v>
      </c>
      <c r="N7" s="114"/>
      <c r="O7" s="114" t="s">
        <v>30</v>
      </c>
      <c r="P7" s="114"/>
      <c r="Q7" s="114" t="s">
        <v>15</v>
      </c>
      <c r="R7" s="114"/>
      <c r="S7" s="114" t="s">
        <v>30</v>
      </c>
      <c r="T7" s="114"/>
      <c r="U7" s="114" t="s">
        <v>15</v>
      </c>
      <c r="V7" s="114"/>
      <c r="W7" s="114" t="s">
        <v>12</v>
      </c>
      <c r="X7" s="114"/>
    </row>
    <row r="8" spans="2:24" ht="24.75" customHeight="1">
      <c r="B8" s="33" t="s">
        <v>48</v>
      </c>
      <c r="C8" s="55">
        <f>C9+C20</f>
        <v>528</v>
      </c>
      <c r="D8" s="56">
        <f>D9+D20</f>
        <v>398</v>
      </c>
      <c r="E8" s="55"/>
      <c r="F8" s="56"/>
      <c r="G8" s="55">
        <f>G9+G20</f>
        <v>25</v>
      </c>
      <c r="H8" s="56">
        <f>H9+H20</f>
        <v>5</v>
      </c>
      <c r="I8" s="55"/>
      <c r="J8" s="56"/>
      <c r="K8" s="55">
        <f>K9+K20</f>
        <v>20</v>
      </c>
      <c r="L8" s="56">
        <f>L9+L20</f>
        <v>20</v>
      </c>
      <c r="M8" s="55"/>
      <c r="N8" s="56"/>
      <c r="O8" s="55">
        <f>O9+O20</f>
        <v>27</v>
      </c>
      <c r="P8" s="56">
        <f>P9+P20</f>
        <v>57</v>
      </c>
      <c r="Q8" s="55"/>
      <c r="R8" s="56"/>
      <c r="S8" s="55">
        <f>S9+S20</f>
        <v>600</v>
      </c>
      <c r="T8" s="56">
        <f>T9+T20</f>
        <v>480</v>
      </c>
      <c r="U8" s="55"/>
      <c r="V8" s="56"/>
      <c r="W8" s="57">
        <f>W9+W20</f>
        <v>600</v>
      </c>
      <c r="X8" s="56">
        <f>X9+X20</f>
        <v>480</v>
      </c>
    </row>
    <row r="9" spans="1:24" ht="24.75" customHeight="1">
      <c r="A9" s="10" t="s">
        <v>6</v>
      </c>
      <c r="B9" s="11" t="s">
        <v>49</v>
      </c>
      <c r="C9" s="58">
        <f>C10+C15</f>
        <v>361</v>
      </c>
      <c r="D9" s="59">
        <f>SUM(D11:D15)</f>
        <v>195</v>
      </c>
      <c r="E9" s="58"/>
      <c r="F9" s="59"/>
      <c r="G9" s="58">
        <f>SUM(G10+G15)</f>
        <v>10</v>
      </c>
      <c r="H9" s="59">
        <f>SUM(H10+H15)</f>
        <v>1</v>
      </c>
      <c r="I9" s="58"/>
      <c r="J9" s="59"/>
      <c r="K9" s="58">
        <f aca="true" t="shared" si="0" ref="K9:P9">SUM(K10+K15)</f>
        <v>20</v>
      </c>
      <c r="L9" s="59">
        <f t="shared" si="0"/>
        <v>20</v>
      </c>
      <c r="M9" s="58"/>
      <c r="N9" s="59"/>
      <c r="O9" s="58">
        <f t="shared" si="0"/>
        <v>7</v>
      </c>
      <c r="P9" s="59">
        <f t="shared" si="0"/>
        <v>18</v>
      </c>
      <c r="Q9" s="58"/>
      <c r="R9" s="59"/>
      <c r="S9" s="94">
        <f aca="true" t="shared" si="1" ref="S9:X9">SUM(S10+S15)</f>
        <v>398</v>
      </c>
      <c r="T9" s="59">
        <f t="shared" si="1"/>
        <v>234</v>
      </c>
      <c r="U9" s="94"/>
      <c r="V9" s="59"/>
      <c r="W9" s="94">
        <f t="shared" si="1"/>
        <v>398</v>
      </c>
      <c r="X9" s="59">
        <f t="shared" si="1"/>
        <v>234</v>
      </c>
    </row>
    <row r="10" spans="1:24" ht="24.75" customHeight="1">
      <c r="A10" s="40" t="s">
        <v>36</v>
      </c>
      <c r="B10" s="13" t="s">
        <v>42</v>
      </c>
      <c r="C10" s="60">
        <f aca="true" t="shared" si="2" ref="C10:H10">SUM(C11:C14)</f>
        <v>211</v>
      </c>
      <c r="D10" s="61">
        <f t="shared" si="2"/>
        <v>151</v>
      </c>
      <c r="E10" s="60"/>
      <c r="F10" s="61"/>
      <c r="G10" s="63">
        <f t="shared" si="2"/>
        <v>10</v>
      </c>
      <c r="H10" s="64">
        <f t="shared" si="2"/>
        <v>1</v>
      </c>
      <c r="I10" s="63"/>
      <c r="J10" s="64"/>
      <c r="K10" s="63">
        <v>20</v>
      </c>
      <c r="L10" s="64">
        <v>20</v>
      </c>
      <c r="M10" s="63"/>
      <c r="N10" s="64"/>
      <c r="O10" s="63">
        <f>SUM(O11:O14)</f>
        <v>7</v>
      </c>
      <c r="P10" s="64">
        <f>SUM(P11:P14)</f>
        <v>18</v>
      </c>
      <c r="Q10" s="63"/>
      <c r="R10" s="64"/>
      <c r="S10" s="60">
        <v>248</v>
      </c>
      <c r="T10" s="61">
        <f>SUM(T11:T14)</f>
        <v>190</v>
      </c>
      <c r="U10" s="60"/>
      <c r="V10" s="61"/>
      <c r="W10" s="60">
        <f>SUM(W11:W14)</f>
        <v>248</v>
      </c>
      <c r="X10" s="61">
        <f>SUM(X11:X14)</f>
        <v>190</v>
      </c>
    </row>
    <row r="11" spans="1:24" ht="24.75" customHeight="1">
      <c r="A11" s="12" t="s">
        <v>28</v>
      </c>
      <c r="B11" s="13" t="s">
        <v>34</v>
      </c>
      <c r="C11" s="60">
        <v>43</v>
      </c>
      <c r="D11" s="61">
        <v>41</v>
      </c>
      <c r="E11" s="62"/>
      <c r="F11" s="61"/>
      <c r="G11" s="63">
        <v>10</v>
      </c>
      <c r="H11" s="64">
        <v>1</v>
      </c>
      <c r="I11" s="63"/>
      <c r="J11" s="64"/>
      <c r="K11" s="63">
        <v>20</v>
      </c>
      <c r="L11" s="64">
        <v>20</v>
      </c>
      <c r="M11" s="63"/>
      <c r="N11" s="64"/>
      <c r="O11" s="63">
        <v>2</v>
      </c>
      <c r="P11" s="64">
        <v>3</v>
      </c>
      <c r="Q11" s="63"/>
      <c r="R11" s="64"/>
      <c r="S11" s="60">
        <f aca="true" t="shared" si="3" ref="S11:T17">SUM(C11,G11,K11,O11)</f>
        <v>75</v>
      </c>
      <c r="T11" s="61">
        <f t="shared" si="3"/>
        <v>65</v>
      </c>
      <c r="U11" s="60"/>
      <c r="V11" s="61"/>
      <c r="W11" s="62">
        <f aca="true" t="shared" si="4" ref="W11:X17">S11+U11</f>
        <v>75</v>
      </c>
      <c r="X11" s="61">
        <f t="shared" si="4"/>
        <v>65</v>
      </c>
    </row>
    <row r="12" spans="1:24" ht="24.75" customHeight="1">
      <c r="A12" s="12" t="s">
        <v>29</v>
      </c>
      <c r="B12" s="13" t="s">
        <v>39</v>
      </c>
      <c r="C12" s="60">
        <v>48</v>
      </c>
      <c r="D12" s="61">
        <v>56</v>
      </c>
      <c r="E12" s="62"/>
      <c r="F12" s="61"/>
      <c r="G12" s="63"/>
      <c r="H12" s="64"/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0">
        <f t="shared" si="3"/>
        <v>48</v>
      </c>
      <c r="T12" s="61">
        <f t="shared" si="3"/>
        <v>56</v>
      </c>
      <c r="U12" s="60"/>
      <c r="V12" s="61"/>
      <c r="W12" s="62">
        <f t="shared" si="4"/>
        <v>48</v>
      </c>
      <c r="X12" s="61">
        <f t="shared" si="4"/>
        <v>56</v>
      </c>
    </row>
    <row r="13" spans="1:24" ht="24.75" customHeight="1">
      <c r="A13" s="40" t="s">
        <v>53</v>
      </c>
      <c r="B13" s="13" t="s">
        <v>51</v>
      </c>
      <c r="C13" s="60">
        <v>60</v>
      </c>
      <c r="D13" s="61">
        <v>54</v>
      </c>
      <c r="E13" s="62"/>
      <c r="F13" s="61"/>
      <c r="G13" s="63"/>
      <c r="H13" s="64"/>
      <c r="I13" s="63"/>
      <c r="J13" s="64"/>
      <c r="K13" s="63"/>
      <c r="L13" s="64"/>
      <c r="M13" s="63"/>
      <c r="N13" s="64"/>
      <c r="O13" s="63">
        <v>5</v>
      </c>
      <c r="P13" s="64">
        <v>15</v>
      </c>
      <c r="Q13" s="63"/>
      <c r="R13" s="64"/>
      <c r="S13" s="60">
        <v>65</v>
      </c>
      <c r="T13" s="61">
        <v>69</v>
      </c>
      <c r="U13" s="60"/>
      <c r="V13" s="61"/>
      <c r="W13" s="62">
        <v>65</v>
      </c>
      <c r="X13" s="61">
        <v>69</v>
      </c>
    </row>
    <row r="14" spans="1:24" ht="24.75" customHeight="1">
      <c r="A14" s="40" t="s">
        <v>54</v>
      </c>
      <c r="B14" s="13" t="s">
        <v>52</v>
      </c>
      <c r="C14" s="60">
        <v>60</v>
      </c>
      <c r="D14" s="61">
        <v>0</v>
      </c>
      <c r="E14" s="62"/>
      <c r="F14" s="61"/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0">
        <f t="shared" si="3"/>
        <v>60</v>
      </c>
      <c r="T14" s="61">
        <f t="shared" si="3"/>
        <v>0</v>
      </c>
      <c r="U14" s="60"/>
      <c r="V14" s="61"/>
      <c r="W14" s="62">
        <f t="shared" si="4"/>
        <v>60</v>
      </c>
      <c r="X14" s="61">
        <f t="shared" si="4"/>
        <v>0</v>
      </c>
    </row>
    <row r="15" spans="1:24" ht="24.75" customHeight="1">
      <c r="A15" s="12" t="s">
        <v>7</v>
      </c>
      <c r="B15" s="13" t="s">
        <v>21</v>
      </c>
      <c r="C15" s="60">
        <v>150</v>
      </c>
      <c r="D15" s="61">
        <v>44</v>
      </c>
      <c r="E15" s="62"/>
      <c r="F15" s="61"/>
      <c r="G15" s="63"/>
      <c r="H15" s="64"/>
      <c r="I15" s="63"/>
      <c r="J15" s="64"/>
      <c r="K15" s="63"/>
      <c r="L15" s="64"/>
      <c r="M15" s="73"/>
      <c r="N15" s="64"/>
      <c r="O15" s="73"/>
      <c r="P15" s="64"/>
      <c r="Q15" s="73"/>
      <c r="R15" s="64"/>
      <c r="S15" s="60">
        <f t="shared" si="3"/>
        <v>150</v>
      </c>
      <c r="T15" s="61">
        <f t="shared" si="3"/>
        <v>44</v>
      </c>
      <c r="U15" s="60"/>
      <c r="V15" s="61"/>
      <c r="W15" s="62">
        <f t="shared" si="4"/>
        <v>150</v>
      </c>
      <c r="X15" s="61">
        <f t="shared" si="4"/>
        <v>44</v>
      </c>
    </row>
    <row r="16" spans="1:24" ht="24.75" customHeight="1">
      <c r="A16" s="40" t="s">
        <v>40</v>
      </c>
      <c r="B16" s="13" t="s">
        <v>34</v>
      </c>
      <c r="C16" s="60">
        <v>50</v>
      </c>
      <c r="D16" s="129">
        <f>'2. sz. melléklet'!AP16</f>
        <v>0</v>
      </c>
      <c r="E16" s="62"/>
      <c r="F16" s="61"/>
      <c r="G16" s="73"/>
      <c r="H16" s="64"/>
      <c r="I16" s="73"/>
      <c r="J16" s="64"/>
      <c r="K16" s="73"/>
      <c r="L16" s="64"/>
      <c r="M16" s="73"/>
      <c r="N16" s="64"/>
      <c r="O16" s="73"/>
      <c r="P16" s="64"/>
      <c r="Q16" s="73"/>
      <c r="R16" s="64"/>
      <c r="S16" s="93"/>
      <c r="T16" s="61">
        <f t="shared" si="3"/>
        <v>0</v>
      </c>
      <c r="U16" s="93"/>
      <c r="V16" s="61"/>
      <c r="W16" s="93"/>
      <c r="X16" s="61">
        <f t="shared" si="4"/>
        <v>0</v>
      </c>
    </row>
    <row r="17" spans="1:24" ht="24.75" customHeight="1">
      <c r="A17" s="40" t="s">
        <v>41</v>
      </c>
      <c r="B17" s="13" t="s">
        <v>39</v>
      </c>
      <c r="C17" s="60">
        <v>100</v>
      </c>
      <c r="D17" s="61">
        <v>44</v>
      </c>
      <c r="E17" s="62"/>
      <c r="F17" s="61"/>
      <c r="G17" s="73"/>
      <c r="H17" s="64"/>
      <c r="I17" s="73"/>
      <c r="J17" s="64"/>
      <c r="K17" s="73"/>
      <c r="L17" s="64"/>
      <c r="M17" s="73"/>
      <c r="N17" s="64"/>
      <c r="O17" s="73"/>
      <c r="P17" s="64"/>
      <c r="Q17" s="73"/>
      <c r="R17" s="64"/>
      <c r="S17" s="93"/>
      <c r="T17" s="61">
        <f t="shared" si="3"/>
        <v>44</v>
      </c>
      <c r="U17" s="93"/>
      <c r="V17" s="61"/>
      <c r="W17" s="93"/>
      <c r="X17" s="61">
        <f t="shared" si="4"/>
        <v>44</v>
      </c>
    </row>
    <row r="18" spans="1:24" ht="24.75" customHeight="1">
      <c r="A18" s="40" t="s">
        <v>55</v>
      </c>
      <c r="B18" s="13" t="s">
        <v>51</v>
      </c>
      <c r="C18" s="60"/>
      <c r="D18" s="61"/>
      <c r="E18" s="62"/>
      <c r="F18" s="61"/>
      <c r="G18" s="73"/>
      <c r="H18" s="64"/>
      <c r="I18" s="73"/>
      <c r="J18" s="64"/>
      <c r="K18" s="73"/>
      <c r="L18" s="64"/>
      <c r="M18" s="73"/>
      <c r="N18" s="64"/>
      <c r="O18" s="73"/>
      <c r="P18" s="64"/>
      <c r="Q18" s="73"/>
      <c r="R18" s="64"/>
      <c r="S18" s="93"/>
      <c r="T18" s="61"/>
      <c r="U18" s="93"/>
      <c r="V18" s="61"/>
      <c r="W18" s="93"/>
      <c r="X18" s="61"/>
    </row>
    <row r="19" spans="1:24" ht="24.75" customHeight="1">
      <c r="A19" s="40" t="s">
        <v>56</v>
      </c>
      <c r="B19" s="13" t="s">
        <v>52</v>
      </c>
      <c r="C19" s="60"/>
      <c r="D19" s="61"/>
      <c r="E19" s="62"/>
      <c r="F19" s="61"/>
      <c r="G19" s="73"/>
      <c r="H19" s="64"/>
      <c r="I19" s="73"/>
      <c r="J19" s="64"/>
      <c r="K19" s="73"/>
      <c r="L19" s="64"/>
      <c r="M19" s="73"/>
      <c r="N19" s="64"/>
      <c r="O19" s="73"/>
      <c r="P19" s="64"/>
      <c r="Q19" s="73"/>
      <c r="R19" s="64"/>
      <c r="S19" s="93"/>
      <c r="T19" s="61"/>
      <c r="U19" s="93"/>
      <c r="V19" s="61"/>
      <c r="W19" s="93"/>
      <c r="X19" s="61"/>
    </row>
    <row r="20" spans="1:24" ht="24.75" customHeight="1">
      <c r="A20" s="14" t="s">
        <v>8</v>
      </c>
      <c r="B20" s="15" t="s">
        <v>31</v>
      </c>
      <c r="C20" s="65">
        <v>167</v>
      </c>
      <c r="D20" s="66">
        <v>203</v>
      </c>
      <c r="E20" s="65"/>
      <c r="F20" s="66"/>
      <c r="G20" s="65">
        <v>15</v>
      </c>
      <c r="H20" s="66">
        <v>4</v>
      </c>
      <c r="I20" s="65"/>
      <c r="J20" s="66"/>
      <c r="K20" s="65"/>
      <c r="L20" s="66"/>
      <c r="M20" s="65"/>
      <c r="N20" s="66"/>
      <c r="O20" s="65">
        <v>20</v>
      </c>
      <c r="P20" s="66">
        <v>39</v>
      </c>
      <c r="Q20" s="65"/>
      <c r="R20" s="66"/>
      <c r="S20" s="65">
        <v>202</v>
      </c>
      <c r="T20" s="66">
        <v>246</v>
      </c>
      <c r="U20" s="65"/>
      <c r="V20" s="66"/>
      <c r="W20" s="67">
        <v>202</v>
      </c>
      <c r="X20" s="66">
        <v>246</v>
      </c>
    </row>
    <row r="21" spans="1:24" ht="24.75" customHeight="1">
      <c r="A21" s="10" t="s">
        <v>9</v>
      </c>
      <c r="B21" s="16" t="s">
        <v>61</v>
      </c>
      <c r="C21" s="68">
        <v>14</v>
      </c>
      <c r="D21" s="69">
        <v>17</v>
      </c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>
        <v>1</v>
      </c>
      <c r="P21" s="69">
        <v>3</v>
      </c>
      <c r="Q21" s="68"/>
      <c r="R21" s="69"/>
      <c r="S21" s="68">
        <v>15</v>
      </c>
      <c r="T21" s="69">
        <v>20</v>
      </c>
      <c r="U21" s="68"/>
      <c r="V21" s="69"/>
      <c r="W21" s="70">
        <v>15</v>
      </c>
      <c r="X21" s="69">
        <v>20</v>
      </c>
    </row>
    <row r="22" spans="1:44" ht="24.75" customHeight="1">
      <c r="A22" s="10" t="s">
        <v>10</v>
      </c>
      <c r="B22" s="16" t="s">
        <v>62</v>
      </c>
      <c r="C22" s="68">
        <v>14</v>
      </c>
      <c r="D22" s="69">
        <v>17</v>
      </c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>
        <v>1</v>
      </c>
      <c r="P22" s="69">
        <v>3</v>
      </c>
      <c r="Q22" s="68"/>
      <c r="R22" s="69"/>
      <c r="S22" s="68">
        <v>15</v>
      </c>
      <c r="T22" s="69">
        <v>20</v>
      </c>
      <c r="U22" s="68"/>
      <c r="V22" s="69"/>
      <c r="W22" s="70">
        <v>15</v>
      </c>
      <c r="X22" s="69">
        <v>20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24.75" customHeight="1">
      <c r="A23" s="10" t="s">
        <v>11</v>
      </c>
      <c r="B23" s="96" t="s">
        <v>63</v>
      </c>
      <c r="C23" s="68">
        <v>14</v>
      </c>
      <c r="D23" s="69">
        <v>17</v>
      </c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>
        <v>1</v>
      </c>
      <c r="P23" s="69">
        <v>3</v>
      </c>
      <c r="Q23" s="68"/>
      <c r="R23" s="69"/>
      <c r="S23" s="68">
        <v>15</v>
      </c>
      <c r="T23" s="69">
        <v>20</v>
      </c>
      <c r="U23" s="68"/>
      <c r="V23" s="69"/>
      <c r="W23" s="70">
        <v>15</v>
      </c>
      <c r="X23" s="69">
        <v>20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24.75" customHeight="1">
      <c r="A24" s="95" t="s">
        <v>64</v>
      </c>
      <c r="B24" s="96" t="s">
        <v>65</v>
      </c>
      <c r="C24" s="68">
        <v>14</v>
      </c>
      <c r="D24" s="69">
        <v>17</v>
      </c>
      <c r="E24" s="68"/>
      <c r="F24" s="69"/>
      <c r="G24" s="68"/>
      <c r="H24" s="69"/>
      <c r="I24" s="68"/>
      <c r="J24" s="69"/>
      <c r="K24" s="68"/>
      <c r="L24" s="69"/>
      <c r="M24" s="68"/>
      <c r="N24" s="69"/>
      <c r="O24" s="68">
        <v>1</v>
      </c>
      <c r="P24" s="69">
        <v>3</v>
      </c>
      <c r="Q24" s="68"/>
      <c r="R24" s="69"/>
      <c r="S24" s="68">
        <v>15</v>
      </c>
      <c r="T24" s="69">
        <v>20</v>
      </c>
      <c r="U24" s="68"/>
      <c r="V24" s="69"/>
      <c r="W24" s="70">
        <v>15</v>
      </c>
      <c r="X24" s="69">
        <v>20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ht="24.75" customHeight="1">
      <c r="A25" s="95" t="s">
        <v>66</v>
      </c>
      <c r="B25" s="96" t="s">
        <v>67</v>
      </c>
      <c r="C25" s="68">
        <v>14</v>
      </c>
      <c r="D25" s="69">
        <v>17</v>
      </c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>
        <v>1</v>
      </c>
      <c r="P25" s="69">
        <v>3</v>
      </c>
      <c r="Q25" s="68"/>
      <c r="R25" s="69"/>
      <c r="S25" s="68">
        <v>15</v>
      </c>
      <c r="T25" s="69">
        <v>20</v>
      </c>
      <c r="U25" s="68"/>
      <c r="V25" s="69"/>
      <c r="W25" s="70">
        <v>15</v>
      </c>
      <c r="X25" s="69">
        <v>20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ht="24.75" customHeight="1">
      <c r="A26" s="95" t="s">
        <v>68</v>
      </c>
      <c r="B26" s="96" t="s">
        <v>69</v>
      </c>
      <c r="C26" s="68">
        <v>14</v>
      </c>
      <c r="D26" s="69">
        <v>17</v>
      </c>
      <c r="E26" s="68"/>
      <c r="F26" s="69"/>
      <c r="G26" s="68"/>
      <c r="H26" s="69"/>
      <c r="I26" s="68"/>
      <c r="J26" s="69"/>
      <c r="K26" s="68"/>
      <c r="L26" s="69"/>
      <c r="M26" s="68"/>
      <c r="N26" s="69"/>
      <c r="O26" s="68">
        <v>1</v>
      </c>
      <c r="P26" s="69">
        <v>3</v>
      </c>
      <c r="Q26" s="68"/>
      <c r="R26" s="69"/>
      <c r="S26" s="68">
        <v>15</v>
      </c>
      <c r="T26" s="69">
        <v>20</v>
      </c>
      <c r="U26" s="68"/>
      <c r="V26" s="69"/>
      <c r="W26" s="70">
        <v>15</v>
      </c>
      <c r="X26" s="69">
        <v>20</v>
      </c>
      <c r="Y26" s="24"/>
      <c r="Z26" s="25"/>
      <c r="AA26" s="24"/>
      <c r="AB26" s="25"/>
      <c r="AC26" s="24"/>
      <c r="AD26" s="25"/>
      <c r="AE26" s="24"/>
      <c r="AF26" s="25"/>
      <c r="AG26" s="24"/>
      <c r="AH26" s="25"/>
      <c r="AI26" s="24"/>
      <c r="AJ26" s="25"/>
      <c r="AK26" s="24"/>
      <c r="AL26" s="25"/>
      <c r="AM26" s="24"/>
      <c r="AN26" s="25"/>
      <c r="AO26" s="24"/>
      <c r="AP26" s="25"/>
      <c r="AQ26" s="24"/>
      <c r="AR26" s="25"/>
    </row>
    <row r="27" spans="1:44" ht="24.75" customHeight="1">
      <c r="A27" s="95" t="s">
        <v>71</v>
      </c>
      <c r="B27" s="96" t="s">
        <v>70</v>
      </c>
      <c r="C27" s="68">
        <v>20</v>
      </c>
      <c r="D27" s="69">
        <v>24</v>
      </c>
      <c r="E27" s="68"/>
      <c r="F27" s="69"/>
      <c r="G27" s="68">
        <v>10</v>
      </c>
      <c r="H27" s="69">
        <v>2</v>
      </c>
      <c r="I27" s="68"/>
      <c r="J27" s="69"/>
      <c r="K27" s="68"/>
      <c r="L27" s="69"/>
      <c r="M27" s="68"/>
      <c r="N27" s="69"/>
      <c r="O27" s="68">
        <v>2</v>
      </c>
      <c r="P27" s="69">
        <v>3</v>
      </c>
      <c r="Q27" s="68"/>
      <c r="R27" s="69"/>
      <c r="S27" s="68">
        <v>32</v>
      </c>
      <c r="T27" s="69">
        <v>29</v>
      </c>
      <c r="U27" s="68"/>
      <c r="V27" s="69"/>
      <c r="W27" s="70">
        <v>32</v>
      </c>
      <c r="X27" s="69">
        <v>29</v>
      </c>
      <c r="Y27" s="24"/>
      <c r="Z27" s="25"/>
      <c r="AA27" s="24"/>
      <c r="AB27" s="25"/>
      <c r="AC27" s="24"/>
      <c r="AD27" s="25"/>
      <c r="AE27" s="24"/>
      <c r="AF27" s="25"/>
      <c r="AG27" s="24"/>
      <c r="AH27" s="25"/>
      <c r="AI27" s="24"/>
      <c r="AJ27" s="25"/>
      <c r="AK27" s="24"/>
      <c r="AL27" s="25"/>
      <c r="AM27" s="24"/>
      <c r="AN27" s="25"/>
      <c r="AO27" s="24"/>
      <c r="AP27" s="25"/>
      <c r="AQ27" s="24"/>
      <c r="AR27" s="25"/>
    </row>
    <row r="28" spans="1:44" ht="24.75" customHeight="1">
      <c r="A28" s="95" t="s">
        <v>72</v>
      </c>
      <c r="B28" s="16" t="s">
        <v>73</v>
      </c>
      <c r="C28" s="68">
        <v>17</v>
      </c>
      <c r="D28" s="69">
        <v>19</v>
      </c>
      <c r="E28" s="68"/>
      <c r="F28" s="69"/>
      <c r="G28" s="68">
        <v>2</v>
      </c>
      <c r="H28" s="69">
        <v>1</v>
      </c>
      <c r="I28" s="68"/>
      <c r="J28" s="69"/>
      <c r="K28" s="68"/>
      <c r="L28" s="69"/>
      <c r="M28" s="68"/>
      <c r="N28" s="69"/>
      <c r="O28" s="68">
        <v>2</v>
      </c>
      <c r="P28" s="69">
        <v>3</v>
      </c>
      <c r="Q28" s="68"/>
      <c r="R28" s="69"/>
      <c r="S28" s="68">
        <v>21</v>
      </c>
      <c r="T28" s="69">
        <v>23</v>
      </c>
      <c r="U28" s="68"/>
      <c r="V28" s="69"/>
      <c r="W28" s="70">
        <v>21</v>
      </c>
      <c r="X28" s="69">
        <v>23</v>
      </c>
      <c r="Y28" s="24"/>
      <c r="Z28" s="25"/>
      <c r="AA28" s="24"/>
      <c r="AB28" s="25"/>
      <c r="AC28" s="24"/>
      <c r="AD28" s="25"/>
      <c r="AE28" s="24"/>
      <c r="AF28" s="25"/>
      <c r="AG28" s="24"/>
      <c r="AH28" s="25"/>
      <c r="AI28" s="24"/>
      <c r="AJ28" s="25"/>
      <c r="AK28" s="24"/>
      <c r="AL28" s="25"/>
      <c r="AM28" s="24"/>
      <c r="AN28" s="25"/>
      <c r="AO28" s="24"/>
      <c r="AP28" s="25"/>
      <c r="AQ28" s="24"/>
      <c r="AR28" s="25"/>
    </row>
    <row r="29" spans="1:44" ht="24.75" customHeight="1">
      <c r="A29" s="95" t="s">
        <v>74</v>
      </c>
      <c r="B29" s="96" t="s">
        <v>75</v>
      </c>
      <c r="C29" s="68">
        <v>6</v>
      </c>
      <c r="D29" s="69">
        <v>8</v>
      </c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>
        <v>2</v>
      </c>
      <c r="P29" s="69">
        <v>3</v>
      </c>
      <c r="Q29" s="68"/>
      <c r="R29" s="69"/>
      <c r="S29" s="68">
        <v>8</v>
      </c>
      <c r="T29" s="69">
        <v>11</v>
      </c>
      <c r="U29" s="68"/>
      <c r="V29" s="69"/>
      <c r="W29" s="70">
        <v>8</v>
      </c>
      <c r="X29" s="69">
        <v>11</v>
      </c>
      <c r="Y29" s="24"/>
      <c r="Z29" s="25"/>
      <c r="AA29" s="24"/>
      <c r="AB29" s="25"/>
      <c r="AC29" s="24"/>
      <c r="AD29" s="25"/>
      <c r="AE29" s="24"/>
      <c r="AF29" s="25"/>
      <c r="AG29" s="24"/>
      <c r="AH29" s="25"/>
      <c r="AI29" s="24"/>
      <c r="AJ29" s="25"/>
      <c r="AK29" s="24"/>
      <c r="AL29" s="25"/>
      <c r="AM29" s="24"/>
      <c r="AN29" s="25"/>
      <c r="AO29" s="24"/>
      <c r="AP29" s="25"/>
      <c r="AQ29" s="24"/>
      <c r="AR29" s="25"/>
    </row>
    <row r="30" spans="1:44" ht="24.75" customHeight="1">
      <c r="A30" s="95" t="s">
        <v>76</v>
      </c>
      <c r="B30" s="96" t="s">
        <v>78</v>
      </c>
      <c r="C30" s="68">
        <v>21</v>
      </c>
      <c r="D30" s="69">
        <v>25</v>
      </c>
      <c r="E30" s="68"/>
      <c r="F30" s="69"/>
      <c r="G30" s="68">
        <v>1</v>
      </c>
      <c r="H30" s="69"/>
      <c r="I30" s="68"/>
      <c r="J30" s="69"/>
      <c r="K30" s="68"/>
      <c r="L30" s="69"/>
      <c r="M30" s="68"/>
      <c r="N30" s="69"/>
      <c r="O30" s="68">
        <v>2</v>
      </c>
      <c r="P30" s="69">
        <v>3</v>
      </c>
      <c r="Q30" s="68"/>
      <c r="R30" s="69"/>
      <c r="S30" s="68">
        <v>24</v>
      </c>
      <c r="T30" s="69">
        <v>28</v>
      </c>
      <c r="U30" s="68"/>
      <c r="V30" s="69"/>
      <c r="W30" s="70">
        <v>24</v>
      </c>
      <c r="X30" s="69">
        <v>28</v>
      </c>
      <c r="Y30" s="24"/>
      <c r="Z30" s="25"/>
      <c r="AA30" s="24"/>
      <c r="AB30" s="25"/>
      <c r="AC30" s="24"/>
      <c r="AD30" s="25"/>
      <c r="AE30" s="24"/>
      <c r="AF30" s="25"/>
      <c r="AG30" s="24"/>
      <c r="AH30" s="25"/>
      <c r="AI30" s="24"/>
      <c r="AJ30" s="25"/>
      <c r="AK30" s="24"/>
      <c r="AL30" s="25"/>
      <c r="AM30" s="24"/>
      <c r="AN30" s="25"/>
      <c r="AO30" s="24"/>
      <c r="AP30" s="25"/>
      <c r="AQ30" s="24"/>
      <c r="AR30" s="25"/>
    </row>
    <row r="31" spans="1:44" ht="24.75" customHeight="1">
      <c r="A31" s="95" t="s">
        <v>77</v>
      </c>
      <c r="B31" s="96" t="s">
        <v>79</v>
      </c>
      <c r="C31" s="68">
        <v>6</v>
      </c>
      <c r="D31" s="69">
        <v>8</v>
      </c>
      <c r="E31" s="68"/>
      <c r="F31" s="69"/>
      <c r="G31" s="68">
        <v>1</v>
      </c>
      <c r="H31" s="69">
        <v>1</v>
      </c>
      <c r="I31" s="68"/>
      <c r="J31" s="69"/>
      <c r="K31" s="68"/>
      <c r="L31" s="69"/>
      <c r="M31" s="68"/>
      <c r="N31" s="69"/>
      <c r="O31" s="68">
        <v>2</v>
      </c>
      <c r="P31" s="69">
        <v>3</v>
      </c>
      <c r="Q31" s="68"/>
      <c r="R31" s="69"/>
      <c r="S31" s="68">
        <v>9</v>
      </c>
      <c r="T31" s="69">
        <v>12</v>
      </c>
      <c r="U31" s="68"/>
      <c r="V31" s="69"/>
      <c r="W31" s="70">
        <v>9</v>
      </c>
      <c r="X31" s="69">
        <v>12</v>
      </c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</row>
    <row r="32" spans="1:44" ht="24.75" customHeight="1">
      <c r="A32" s="95" t="s">
        <v>80</v>
      </c>
      <c r="B32" s="96" t="s">
        <v>81</v>
      </c>
      <c r="C32" s="68">
        <v>6</v>
      </c>
      <c r="D32" s="69">
        <v>8</v>
      </c>
      <c r="E32" s="68"/>
      <c r="F32" s="69"/>
      <c r="G32" s="68">
        <v>1</v>
      </c>
      <c r="H32" s="69"/>
      <c r="I32" s="68"/>
      <c r="J32" s="69"/>
      <c r="K32" s="68"/>
      <c r="L32" s="69"/>
      <c r="M32" s="68"/>
      <c r="N32" s="69"/>
      <c r="O32" s="68">
        <v>2</v>
      </c>
      <c r="P32" s="69">
        <v>3</v>
      </c>
      <c r="Q32" s="68"/>
      <c r="R32" s="69"/>
      <c r="S32" s="68">
        <v>9</v>
      </c>
      <c r="T32" s="69">
        <v>11</v>
      </c>
      <c r="U32" s="68"/>
      <c r="V32" s="69"/>
      <c r="W32" s="70">
        <v>9</v>
      </c>
      <c r="X32" s="69">
        <v>11</v>
      </c>
      <c r="Y32" s="24"/>
      <c r="Z32" s="25"/>
      <c r="AA32" s="24"/>
      <c r="AB32" s="25"/>
      <c r="AC32" s="24"/>
      <c r="AD32" s="25"/>
      <c r="AE32" s="24"/>
      <c r="AF32" s="25"/>
      <c r="AG32" s="24"/>
      <c r="AH32" s="25"/>
      <c r="AI32" s="24"/>
      <c r="AJ32" s="25"/>
      <c r="AK32" s="24"/>
      <c r="AL32" s="25"/>
      <c r="AM32" s="24"/>
      <c r="AN32" s="25"/>
      <c r="AO32" s="24"/>
      <c r="AP32" s="25"/>
      <c r="AQ32" s="24"/>
      <c r="AR32" s="25"/>
    </row>
    <row r="33" spans="1:44" ht="24.75" customHeight="1">
      <c r="A33" s="95" t="s">
        <v>82</v>
      </c>
      <c r="B33" s="96" t="s">
        <v>83</v>
      </c>
      <c r="C33" s="68">
        <v>7</v>
      </c>
      <c r="D33" s="69">
        <v>9</v>
      </c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>
        <v>2</v>
      </c>
      <c r="P33" s="69">
        <v>3</v>
      </c>
      <c r="Q33" s="68"/>
      <c r="R33" s="69"/>
      <c r="S33" s="68">
        <v>9</v>
      </c>
      <c r="T33" s="69">
        <v>12</v>
      </c>
      <c r="U33" s="68"/>
      <c r="V33" s="69"/>
      <c r="W33" s="70">
        <v>9</v>
      </c>
      <c r="X33" s="69">
        <v>12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ht="12.75">
      <c r="X34" s="48"/>
    </row>
    <row r="36" spans="3:21" ht="27.75" customHeight="1">
      <c r="C36" s="88"/>
      <c r="D36" s="118"/>
      <c r="E36" s="117"/>
      <c r="F36" s="117"/>
      <c r="G36" s="117"/>
      <c r="H36" s="117"/>
      <c r="I36" s="117"/>
      <c r="J36" s="117"/>
      <c r="K36" s="117"/>
      <c r="L36" s="117"/>
      <c r="M36" s="41"/>
      <c r="N36" s="52"/>
      <c r="O36" s="42"/>
      <c r="P36" s="52"/>
      <c r="Q36" s="42"/>
      <c r="R36" s="52"/>
      <c r="S36" s="42"/>
      <c r="T36" s="52"/>
      <c r="U36" s="42"/>
    </row>
    <row r="37" spans="2:21" ht="39.75" customHeight="1">
      <c r="B37" s="6" t="s">
        <v>84</v>
      </c>
      <c r="C37" s="88"/>
      <c r="D37" s="122" t="s">
        <v>85</v>
      </c>
      <c r="E37" s="122"/>
      <c r="F37" s="122"/>
      <c r="G37" s="122"/>
      <c r="H37" s="122"/>
      <c r="I37" s="122"/>
      <c r="J37" s="122"/>
      <c r="K37" s="122"/>
      <c r="L37" s="122"/>
      <c r="M37" s="42"/>
      <c r="N37" s="52"/>
      <c r="O37" s="42"/>
      <c r="P37" s="52"/>
      <c r="Q37" s="42"/>
      <c r="R37" s="52"/>
      <c r="S37" s="42"/>
      <c r="T37" s="52"/>
      <c r="U37" s="42"/>
    </row>
    <row r="38" spans="3:21" ht="50.25" customHeight="1">
      <c r="C38" s="88"/>
      <c r="D38" s="118" t="s">
        <v>102</v>
      </c>
      <c r="E38" s="117"/>
      <c r="F38" s="117"/>
      <c r="G38" s="117"/>
      <c r="H38" s="117"/>
      <c r="I38" s="117"/>
      <c r="J38" s="117"/>
      <c r="K38" s="117"/>
      <c r="L38" s="117"/>
      <c r="M38" s="41"/>
      <c r="N38" s="52"/>
      <c r="O38" s="42"/>
      <c r="P38" s="52"/>
      <c r="Q38" s="42"/>
      <c r="R38" s="52"/>
      <c r="S38" s="42"/>
      <c r="T38" s="52"/>
      <c r="U38" s="42"/>
    </row>
    <row r="39" spans="3:21" ht="53.25" customHeight="1">
      <c r="C39" s="88"/>
      <c r="D39" s="118"/>
      <c r="E39" s="117"/>
      <c r="F39" s="117"/>
      <c r="G39" s="117"/>
      <c r="H39" s="117"/>
      <c r="I39" s="117"/>
      <c r="J39" s="117"/>
      <c r="K39" s="117"/>
      <c r="L39" s="117"/>
      <c r="M39" s="41"/>
      <c r="N39" s="52"/>
      <c r="O39" s="42"/>
      <c r="P39" s="52"/>
      <c r="Q39" s="42"/>
      <c r="R39" s="52"/>
      <c r="S39" s="42"/>
      <c r="T39" s="52"/>
      <c r="U39" s="42"/>
    </row>
    <row r="40" spans="3:21" ht="30.75" customHeight="1">
      <c r="C40" s="88"/>
      <c r="D40" s="117"/>
      <c r="E40" s="117"/>
      <c r="F40" s="117"/>
      <c r="G40" s="117"/>
      <c r="H40" s="117"/>
      <c r="I40" s="117"/>
      <c r="J40" s="117"/>
      <c r="K40" s="117"/>
      <c r="L40" s="117"/>
      <c r="M40" s="42"/>
      <c r="N40" s="52"/>
      <c r="O40" s="42"/>
      <c r="P40" s="52"/>
      <c r="Q40" s="42"/>
      <c r="R40" s="52"/>
      <c r="S40" s="42"/>
      <c r="T40" s="52"/>
      <c r="U40" s="42"/>
    </row>
    <row r="41" spans="3:16" ht="41.25" customHeight="1">
      <c r="C41" s="88"/>
      <c r="D41" s="117"/>
      <c r="E41" s="117"/>
      <c r="F41" s="117"/>
      <c r="G41" s="117"/>
      <c r="H41" s="117"/>
      <c r="I41" s="117"/>
      <c r="J41" s="117"/>
      <c r="K41" s="117"/>
      <c r="L41" s="117"/>
      <c r="M41" s="27"/>
      <c r="N41" s="53"/>
      <c r="O41" s="27"/>
      <c r="P41" s="53"/>
    </row>
    <row r="42" spans="3:16" ht="38.25" customHeight="1">
      <c r="C42" s="88"/>
      <c r="D42" s="117"/>
      <c r="E42" s="117"/>
      <c r="F42" s="117"/>
      <c r="G42" s="117"/>
      <c r="H42" s="117"/>
      <c r="I42" s="117"/>
      <c r="J42" s="117"/>
      <c r="K42" s="117"/>
      <c r="L42" s="117"/>
      <c r="M42" s="27"/>
      <c r="N42" s="53"/>
      <c r="O42" s="27"/>
      <c r="P42" s="53"/>
    </row>
    <row r="43" spans="3:17" ht="78" customHeight="1">
      <c r="C43" s="44"/>
      <c r="D43" s="121"/>
      <c r="E43" s="121"/>
      <c r="F43" s="121"/>
      <c r="G43" s="121"/>
      <c r="H43" s="121"/>
      <c r="I43" s="121"/>
      <c r="J43" s="121"/>
      <c r="K43" s="121"/>
      <c r="L43" s="121"/>
      <c r="M43" s="43"/>
      <c r="N43" s="54"/>
      <c r="O43" s="43"/>
      <c r="P43" s="54"/>
      <c r="Q43" s="43"/>
    </row>
    <row r="44" spans="3:4" ht="12.75">
      <c r="C44" s="18"/>
      <c r="D44" s="49"/>
    </row>
    <row r="45" ht="12.75">
      <c r="E45" s="28"/>
    </row>
    <row r="46" ht="12.75">
      <c r="D46" s="50"/>
    </row>
  </sheetData>
  <sheetProtection selectLockedCells="1"/>
  <autoFilter ref="B20:B33"/>
  <mergeCells count="28">
    <mergeCell ref="D43:L43"/>
    <mergeCell ref="B5:B7"/>
    <mergeCell ref="K7:L7"/>
    <mergeCell ref="M7:N7"/>
    <mergeCell ref="O7:P7"/>
    <mergeCell ref="K5:N5"/>
    <mergeCell ref="G5:J5"/>
    <mergeCell ref="G7:H7"/>
    <mergeCell ref="I7:J7"/>
    <mergeCell ref="C7:D7"/>
    <mergeCell ref="N2:X2"/>
    <mergeCell ref="S5:T5"/>
    <mergeCell ref="S7:T7"/>
    <mergeCell ref="C5:F5"/>
    <mergeCell ref="Q7:R7"/>
    <mergeCell ref="U5:V5"/>
    <mergeCell ref="W5:X5"/>
    <mergeCell ref="O5:R5"/>
    <mergeCell ref="E7:F7"/>
    <mergeCell ref="W7:X7"/>
    <mergeCell ref="D42:L42"/>
    <mergeCell ref="D36:L36"/>
    <mergeCell ref="D37:L37"/>
    <mergeCell ref="D38:L38"/>
    <mergeCell ref="D39:L39"/>
    <mergeCell ref="U7:V7"/>
    <mergeCell ref="D40:L40"/>
    <mergeCell ref="D41:L41"/>
  </mergeCells>
  <printOptions/>
  <pageMargins left="0.5118110236220472" right="0.1968503937007874" top="0.5118110236220472" bottom="0.4330708661417323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PageLayoutView="0" workbookViewId="0" topLeftCell="A1">
      <selection activeCell="C10" sqref="C10:F10"/>
    </sheetView>
  </sheetViews>
  <sheetFormatPr defaultColWidth="9.140625" defaultRowHeight="12.75"/>
  <cols>
    <col min="1" max="1" width="4.140625" style="6" customWidth="1"/>
    <col min="2" max="2" width="35.7109375" style="30" customWidth="1"/>
    <col min="3" max="6" width="20.7109375" style="30" customWidth="1"/>
    <col min="7" max="10" width="9.140625" style="30" customWidth="1"/>
    <col min="11" max="11" width="15.28125" style="30" customWidth="1"/>
    <col min="12" max="16384" width="9.140625" style="30" customWidth="1"/>
  </cols>
  <sheetData>
    <row r="2" spans="1:7" ht="18" customHeight="1">
      <c r="A2" s="2"/>
      <c r="B2" s="126" t="s">
        <v>95</v>
      </c>
      <c r="C2" s="126"/>
      <c r="D2" s="126"/>
      <c r="E2" s="107" t="s">
        <v>32</v>
      </c>
      <c r="F2" s="107"/>
      <c r="G2" s="29"/>
    </row>
    <row r="3" ht="12.75">
      <c r="H3" s="29"/>
    </row>
    <row r="4" spans="5:8" ht="12.75">
      <c r="E4" s="31"/>
      <c r="H4" s="29"/>
    </row>
    <row r="5" spans="1:10" ht="77.25" customHeight="1">
      <c r="A5" s="123"/>
      <c r="B5" s="137" t="s">
        <v>57</v>
      </c>
      <c r="C5" s="1" t="s">
        <v>96</v>
      </c>
      <c r="D5" s="1" t="s">
        <v>97</v>
      </c>
      <c r="E5" s="1" t="s">
        <v>98</v>
      </c>
      <c r="F5" s="1" t="s">
        <v>5</v>
      </c>
      <c r="J5" s="31"/>
    </row>
    <row r="6" spans="1:12" ht="12.75" customHeight="1">
      <c r="A6" s="124"/>
      <c r="B6" s="138"/>
      <c r="C6" s="127" t="s">
        <v>0</v>
      </c>
      <c r="D6" s="127"/>
      <c r="E6" s="127"/>
      <c r="F6" s="89" t="s">
        <v>2</v>
      </c>
      <c r="I6" s="32"/>
      <c r="J6" s="32"/>
      <c r="K6" s="32"/>
      <c r="L6" s="32"/>
    </row>
    <row r="7" spans="1:12" ht="15.75" customHeight="1">
      <c r="A7" s="125"/>
      <c r="B7" s="33" t="s">
        <v>48</v>
      </c>
      <c r="C7" s="85">
        <f>C8+C14</f>
        <v>26</v>
      </c>
      <c r="D7" s="85">
        <f>D8+D14</f>
        <v>136</v>
      </c>
      <c r="E7" s="85">
        <f>E8+E14</f>
        <v>159</v>
      </c>
      <c r="F7" s="90">
        <f>E7/(C7+D7)*100</f>
        <v>98.14814814814815</v>
      </c>
      <c r="H7" s="31"/>
      <c r="J7" s="34"/>
      <c r="K7" s="34"/>
      <c r="L7" s="34"/>
    </row>
    <row r="8" spans="1:6" ht="24.75" customHeight="1">
      <c r="A8" s="35" t="s">
        <v>6</v>
      </c>
      <c r="B8" s="11" t="s">
        <v>49</v>
      </c>
      <c r="C8" s="132">
        <v>23</v>
      </c>
      <c r="D8" s="132">
        <v>19</v>
      </c>
      <c r="E8" s="132">
        <v>41</v>
      </c>
      <c r="F8" s="91">
        <f>E8/(C8+D8)*100</f>
        <v>97.61904761904762</v>
      </c>
    </row>
    <row r="9" spans="1:6" ht="24.75" customHeight="1">
      <c r="A9" s="135" t="s">
        <v>9</v>
      </c>
      <c r="B9" s="97" t="s">
        <v>34</v>
      </c>
      <c r="C9" s="86">
        <v>7</v>
      </c>
      <c r="D9" s="86">
        <v>0</v>
      </c>
      <c r="E9" s="86">
        <v>7</v>
      </c>
      <c r="F9" s="91">
        <v>100</v>
      </c>
    </row>
    <row r="10" spans="1:6" ht="24.75" customHeight="1">
      <c r="A10" s="135" t="s">
        <v>10</v>
      </c>
      <c r="B10" s="97" t="s">
        <v>39</v>
      </c>
      <c r="C10" s="86"/>
      <c r="D10" s="86">
        <v>6</v>
      </c>
      <c r="E10" s="86">
        <v>6</v>
      </c>
      <c r="F10" s="91">
        <v>100</v>
      </c>
    </row>
    <row r="11" spans="1:6" ht="24.75" customHeight="1">
      <c r="A11" s="135" t="s">
        <v>11</v>
      </c>
      <c r="B11" s="97" t="s">
        <v>51</v>
      </c>
      <c r="C11" s="86"/>
      <c r="D11" s="86">
        <v>13</v>
      </c>
      <c r="E11" s="86">
        <v>13</v>
      </c>
      <c r="F11" s="91">
        <v>100</v>
      </c>
    </row>
    <row r="12" spans="1:6" ht="24.75" customHeight="1">
      <c r="A12" s="135" t="s">
        <v>64</v>
      </c>
      <c r="B12" s="97" t="s">
        <v>52</v>
      </c>
      <c r="C12" s="86">
        <v>16</v>
      </c>
      <c r="D12" s="86">
        <v>0</v>
      </c>
      <c r="E12" s="86">
        <v>15</v>
      </c>
      <c r="F12" s="91">
        <v>93.75</v>
      </c>
    </row>
    <row r="13" spans="1:6" ht="8.25" customHeight="1">
      <c r="A13" s="133"/>
      <c r="B13" s="133"/>
      <c r="C13" s="133"/>
      <c r="D13" s="133"/>
      <c r="E13" s="133"/>
      <c r="F13" s="133"/>
    </row>
    <row r="14" spans="1:6" ht="24.75" customHeight="1">
      <c r="A14" s="35" t="s">
        <v>8</v>
      </c>
      <c r="B14" s="11" t="s">
        <v>31</v>
      </c>
      <c r="C14" s="87">
        <v>3</v>
      </c>
      <c r="D14" s="87">
        <v>117</v>
      </c>
      <c r="E14" s="87">
        <v>118</v>
      </c>
      <c r="F14" s="92">
        <f>E14/(C14+D14)*100</f>
        <v>98.33333333333333</v>
      </c>
    </row>
    <row r="15" spans="1:6" ht="24.75" customHeight="1">
      <c r="A15" s="36" t="s">
        <v>9</v>
      </c>
      <c r="B15" s="16" t="s">
        <v>61</v>
      </c>
      <c r="C15" s="86"/>
      <c r="D15" s="86">
        <v>8</v>
      </c>
      <c r="E15" s="86">
        <v>8</v>
      </c>
      <c r="F15" s="92">
        <f>E15/(C15+D15)*100</f>
        <v>100</v>
      </c>
    </row>
    <row r="16" spans="1:6" ht="24.75" customHeight="1">
      <c r="A16" s="36" t="s">
        <v>10</v>
      </c>
      <c r="B16" s="16" t="s">
        <v>62</v>
      </c>
      <c r="C16" s="86"/>
      <c r="D16" s="86">
        <v>5</v>
      </c>
      <c r="E16" s="86">
        <v>5</v>
      </c>
      <c r="F16" s="92">
        <f>E16/(C16+D16)*100</f>
        <v>100</v>
      </c>
    </row>
    <row r="17" spans="1:6" ht="24.75" customHeight="1">
      <c r="A17" s="131" t="s">
        <v>11</v>
      </c>
      <c r="B17" s="16" t="s">
        <v>63</v>
      </c>
      <c r="C17" s="86"/>
      <c r="D17" s="86">
        <v>11</v>
      </c>
      <c r="E17" s="86">
        <v>11</v>
      </c>
      <c r="F17" s="92">
        <f>E17/(C17+D17)*100</f>
        <v>100</v>
      </c>
    </row>
    <row r="18" spans="1:6" ht="24.75" customHeight="1">
      <c r="A18" s="134" t="s">
        <v>64</v>
      </c>
      <c r="B18" s="16" t="s">
        <v>65</v>
      </c>
      <c r="C18" s="86"/>
      <c r="D18" s="86">
        <v>4</v>
      </c>
      <c r="E18" s="86">
        <v>4</v>
      </c>
      <c r="F18" s="92">
        <f>E18/(C18+D18)*100</f>
        <v>100</v>
      </c>
    </row>
    <row r="19" spans="1:6" ht="24.75" customHeight="1">
      <c r="A19" s="136" t="s">
        <v>66</v>
      </c>
      <c r="B19" s="16" t="s">
        <v>67</v>
      </c>
      <c r="C19" s="86"/>
      <c r="D19" s="86">
        <v>5</v>
      </c>
      <c r="E19" s="86">
        <v>5</v>
      </c>
      <c r="F19" s="92">
        <f aca="true" t="shared" si="0" ref="F19:F27">E19/(C19+D19)*100</f>
        <v>100</v>
      </c>
    </row>
    <row r="20" spans="1:6" ht="24.75" customHeight="1">
      <c r="A20" s="136" t="s">
        <v>68</v>
      </c>
      <c r="B20" s="16" t="s">
        <v>69</v>
      </c>
      <c r="C20" s="86"/>
      <c r="D20" s="86">
        <v>8</v>
      </c>
      <c r="E20" s="86">
        <v>8</v>
      </c>
      <c r="F20" s="92">
        <f t="shared" si="0"/>
        <v>100</v>
      </c>
    </row>
    <row r="21" spans="1:7" ht="24.75" customHeight="1">
      <c r="A21" s="136" t="s">
        <v>71</v>
      </c>
      <c r="B21" s="16" t="s">
        <v>70</v>
      </c>
      <c r="C21" s="86"/>
      <c r="D21" s="86">
        <v>64</v>
      </c>
      <c r="E21" s="86">
        <v>64</v>
      </c>
      <c r="F21" s="92">
        <f t="shared" si="0"/>
        <v>100</v>
      </c>
      <c r="G21" s="37"/>
    </row>
    <row r="22" spans="1:6" ht="24.75" customHeight="1">
      <c r="A22" s="136" t="s">
        <v>72</v>
      </c>
      <c r="B22" s="16" t="s">
        <v>73</v>
      </c>
      <c r="C22" s="86"/>
      <c r="D22" s="86">
        <v>5</v>
      </c>
      <c r="E22" s="86">
        <v>5</v>
      </c>
      <c r="F22" s="92">
        <f t="shared" si="0"/>
        <v>100</v>
      </c>
    </row>
    <row r="23" spans="1:7" ht="24.75" customHeight="1">
      <c r="A23" s="136" t="s">
        <v>74</v>
      </c>
      <c r="B23" s="16" t="s">
        <v>75</v>
      </c>
      <c r="C23" s="86">
        <v>2</v>
      </c>
      <c r="D23" s="86">
        <v>7</v>
      </c>
      <c r="E23" s="86">
        <v>7</v>
      </c>
      <c r="F23" s="92">
        <f t="shared" si="0"/>
        <v>77.77777777777779</v>
      </c>
      <c r="G23" s="38"/>
    </row>
    <row r="24" spans="1:6" ht="24.75" customHeight="1">
      <c r="A24" s="136" t="s">
        <v>76</v>
      </c>
      <c r="B24" s="16" t="s">
        <v>78</v>
      </c>
      <c r="C24" s="86"/>
      <c r="D24" s="86">
        <v>0</v>
      </c>
      <c r="E24" s="86">
        <v>0</v>
      </c>
      <c r="F24" s="92" t="s">
        <v>99</v>
      </c>
    </row>
    <row r="25" spans="1:6" ht="24.75" customHeight="1">
      <c r="A25" s="136" t="s">
        <v>77</v>
      </c>
      <c r="B25" s="16" t="s">
        <v>79</v>
      </c>
      <c r="C25" s="86"/>
      <c r="D25" s="86">
        <v>0</v>
      </c>
      <c r="E25" s="86">
        <v>0</v>
      </c>
      <c r="F25" s="92" t="s">
        <v>99</v>
      </c>
    </row>
    <row r="26" spans="1:6" ht="24.75" customHeight="1">
      <c r="A26" s="136" t="s">
        <v>80</v>
      </c>
      <c r="B26" s="16" t="s">
        <v>81</v>
      </c>
      <c r="C26" s="86">
        <v>1</v>
      </c>
      <c r="D26" s="86">
        <v>0</v>
      </c>
      <c r="E26" s="86">
        <v>1</v>
      </c>
      <c r="F26" s="92">
        <f t="shared" si="0"/>
        <v>100</v>
      </c>
    </row>
    <row r="27" spans="1:6" ht="24.75" customHeight="1">
      <c r="A27" s="136" t="s">
        <v>82</v>
      </c>
      <c r="B27" s="16" t="s">
        <v>83</v>
      </c>
      <c r="C27" s="86"/>
      <c r="D27" s="86">
        <v>0</v>
      </c>
      <c r="E27" s="86">
        <v>0</v>
      </c>
      <c r="F27" s="92" t="s">
        <v>99</v>
      </c>
    </row>
    <row r="29" ht="12.75">
      <c r="B29" s="30" t="s">
        <v>84</v>
      </c>
    </row>
    <row r="30" spans="3:4" ht="12.75">
      <c r="C30" s="139" t="s">
        <v>85</v>
      </c>
      <c r="D30" s="139"/>
    </row>
    <row r="31" spans="3:4" ht="12.75">
      <c r="C31" s="139" t="s">
        <v>101</v>
      </c>
      <c r="D31" s="139"/>
    </row>
  </sheetData>
  <sheetProtection selectLockedCells="1"/>
  <mergeCells count="8">
    <mergeCell ref="B2:D2"/>
    <mergeCell ref="A13:F13"/>
    <mergeCell ref="C6:E6"/>
    <mergeCell ref="E2:F2"/>
    <mergeCell ref="C30:D30"/>
    <mergeCell ref="C31:D31"/>
    <mergeCell ref="A5:A7"/>
    <mergeCell ref="B5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KissBrigitta</cp:lastModifiedBy>
  <cp:lastPrinted>2017-03-13T14:51:46Z</cp:lastPrinted>
  <dcterms:created xsi:type="dcterms:W3CDTF">2005-10-17T12:19:16Z</dcterms:created>
  <dcterms:modified xsi:type="dcterms:W3CDTF">2017-03-13T15:23:39Z</dcterms:modified>
  <cp:category/>
  <cp:version/>
  <cp:contentType/>
  <cp:contentStatus/>
</cp:coreProperties>
</file>