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7\2017. április 27.kgy. 2017.I.RM\"/>
    </mc:Choice>
  </mc:AlternateContent>
  <bookViews>
    <workbookView xWindow="0" yWindow="0" windowWidth="19200" windowHeight="12885" tabRatio="599"/>
  </bookViews>
  <sheets>
    <sheet name="2.sz.m-bev.-átszerv" sheetId="199" r:id="rId1"/>
    <sheet name="4.c.1.átcsop.igény" sheetId="170" state="hidden" r:id="rId2"/>
  </sheets>
  <definedNames>
    <definedName name="_xlnm.Print_Titles" localSheetId="0">'2.sz.m-bev.-átszerv'!$A:$C</definedName>
    <definedName name="_xlnm.Print_Titles" localSheetId="1">'4.c.1.átcsop.igény'!$A:$K,'4.c.1.átcsop.igény'!$1:$5</definedName>
    <definedName name="_xlnm.Print_Area" localSheetId="0">'2.sz.m-bev.-átszerv'!$A$1:$EM$22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<sst xmlns="http://schemas.openxmlformats.org/spreadsheetml/2006/main" count="681" uniqueCount="182">
  <si>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</si>
  <si>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</si>
  <si>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</si>
  <si>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</si>
  <si>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</si>
  <si>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</si>
  <si>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</si>
  <si>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</si>
  <si>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</si>
  <si>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</si>
  <si>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</si>
  <si>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</si>
  <si>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</si>
  <si>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</si>
  <si>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</si>
  <si>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</si>
  <si>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</si>
  <si>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</si>
  <si>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</si>
  <si>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</si>
  <si>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</si>
  <si>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</si>
  <si>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</si>
  <si>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</si>
  <si>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</si>
  <si>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</si>
  <si>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</si>
  <si>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</si>
  <si>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</si>
  <si>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</si>
  <si>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</si>
  <si>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</si>
  <si>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</si>
  <si>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</si>
  <si>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</si>
  <si>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</si>
  <si>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</si>
  <si>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4.</t>
  </si>
  <si>
    <t>5.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</si>
  <si>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</si>
  <si>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</si>
  <si>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</si>
  <si>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</si>
  <si>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</si>
  <si>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</si>
  <si>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</si>
  <si>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</si>
  <si>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</si>
  <si>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</si>
  <si>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</si>
  <si>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NYILV.SZÁM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</si>
  <si>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</si>
  <si>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</si>
  <si>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</si>
  <si>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</si>
  <si>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</si>
  <si>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</si>
  <si>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</si>
  <si>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</si>
  <si>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</si>
  <si>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</si>
  <si>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</si>
  <si>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</si>
  <si>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</si>
  <si>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</si>
  <si>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</si>
  <si>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</si>
  <si>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</si>
  <si>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</si>
  <si>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</si>
  <si>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</si>
  <si>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</si>
  <si>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</si>
  <si>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</si>
  <si>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</si>
  <si>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</si>
  <si>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</si>
  <si>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</si>
  <si>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</si>
  <si>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</si>
  <si>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</si>
  <si>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</si>
  <si>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</si>
  <si>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</si>
  <si>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</si>
  <si>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</si>
  <si>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</si>
  <si>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</si>
  <si>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</si>
  <si>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</si>
  <si>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</si>
  <si>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</si>
  <si>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</si>
  <si>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</si>
  <si>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</si>
  <si>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</si>
  <si>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</si>
  <si>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</si>
  <si>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</si>
  <si>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</si>
  <si>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</si>
  <si>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</si>
  <si>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</si>
  <si>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</si>
  <si>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</si>
  <si>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</si>
  <si>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</si>
  <si>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</si>
  <si>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</si>
  <si>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</si>
  <si>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</si>
  <si>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</si>
  <si>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</si>
  <si>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</si>
  <si>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</si>
  <si>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</si>
  <si>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</si>
  <si>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</si>
  <si>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</si>
  <si>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</si>
  <si>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</si>
  <si>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</si>
  <si>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</si>
  <si>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</si>
  <si>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</si>
  <si>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</si>
  <si>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</si>
  <si>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</si>
  <si>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</si>
  <si>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</si>
  <si>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</si>
  <si>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</si>
  <si>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</si>
  <si>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</si>
  <si>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</si>
  <si>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</si>
  <si>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Együd Á.Kulturális Központ</t>
  </si>
  <si>
    <t>HALMOZÓDÁS</t>
  </si>
  <si>
    <t>HALMOZÓDÁS NÉLKÜLI BEVÉTELEK</t>
  </si>
  <si>
    <t>1. INTÉZMÉNYI MŰKÖDÉSI BEVÉTEL</t>
  </si>
  <si>
    <t>Módosítás</t>
  </si>
  <si>
    <t>Módosításból: hatáskör</t>
  </si>
  <si>
    <t>szervi</t>
  </si>
  <si>
    <t>Költségvetési</t>
  </si>
  <si>
    <t xml:space="preserve">szervi </t>
  </si>
  <si>
    <t>1. FELHALMOZÁSI ÉS TŐKEJELLEGŰ BEVÉTELEK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</si>
  <si>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</si>
  <si>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</si>
  <si>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</si>
  <si>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</si>
  <si>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</si>
  <si>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 xml:space="preserve">Festetics K.Központi Óvoda </t>
  </si>
  <si>
    <t>Sportközpont és Sportiskola</t>
  </si>
  <si>
    <t>2. EGYÉB MŰKÖDÉSI  BEVÉTELEK ÖSSZESEN (2.1+2.2+2.3+2.4)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</si>
  <si>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</si>
  <si>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</si>
  <si>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</si>
  <si>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</si>
  <si>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</si>
  <si>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</si>
  <si>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</si>
  <si>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</si>
  <si>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</si>
  <si>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</si>
  <si>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</si>
  <si>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</si>
  <si>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</si>
  <si>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Polgármesteri Hivatal</t>
  </si>
  <si>
    <t xml:space="preserve"> új előirányzat</t>
  </si>
  <si>
    <t>2.1.  MŰKÖDÉSI TÁMOGATÁS ÁLLAMHÁZTARTÁSON BELÜLRŐL (2.1.1+2.1.2)</t>
  </si>
  <si>
    <t>2.1.1.OEP ALAPBÓL MŰKÖDÉSI TÁMOGATÁS ÁLLAMHÁZTARTÁSON BELÜLRŐL</t>
  </si>
  <si>
    <t>2.1.2. EGYÉB MŰKÖDÉSI TÁMOGATÁSÁLLAMHÁZTARTÁSON BELÜLRŐL</t>
  </si>
  <si>
    <t>2.1. FELHALMOZÁSI TÁMOGATÁS ÁLLAMHÁZTARTÁSON BELÜLRŐL (2.1.1+2.1.2)</t>
  </si>
  <si>
    <t>2.1.1.OEP ALAPBÓL FELHALMOZÁSI TÁMOGATÁS ÁLLAMHÁZTARTÁSON BELÜLRŐL</t>
  </si>
  <si>
    <t>2.1.2.EGYÉB FELHALMOZÁSI TÁMOGATÁS ÁLLAMHÁZTARTÁSON BELÜLRŐL</t>
  </si>
  <si>
    <t xml:space="preserve">Rippl-Rónai Megyei Hatókörű Városi Múzeum </t>
  </si>
  <si>
    <t>Takács Gyula Megyei és Városi Könyvtár</t>
  </si>
  <si>
    <t>2014.ÉV</t>
  </si>
  <si>
    <t>2.3. KÖTHATALMI BEVÉTEL</t>
  </si>
  <si>
    <t>I.2. EGYÉB  INTÉZMÉNYI MŰKÖDÉSI BEVÉTELEK (IRÁNYÍTÓ SZ. HATÁSKÖR :2.2.melléklet)</t>
  </si>
  <si>
    <t>1.1.ÉLELMEZÉSI BEVÉTELEK(Áfá-val) 2.1.melléklet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</si>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</sst>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164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0" borderId="0"/>
  </cellStyleXfs>
  <cellXfs count="107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Fill="1" applyBorder="1"/>
    <xf numFmtId="3" fontId="5" fillId="5" borderId="1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/>
    <xf numFmtId="3" fontId="2" fillId="0" borderId="1" xfId="0" applyNumberFormat="1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8" fillId="11" borderId="1" xfId="0" applyFont="1" applyFill="1" applyBorder="1"/>
    <xf numFmtId="49" fontId="5" fillId="11" borderId="4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5" xfId="0" applyNumberFormat="1" applyFont="1" applyFill="1" applyBorder="1"/>
    <xf numFmtId="0" fontId="1" fillId="0" borderId="4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13" fillId="0" borderId="1" xfId="0" applyFont="1" applyFill="1" applyBorder="1" applyAlignment="1"/>
    <xf numFmtId="3" fontId="0" fillId="0" borderId="0" xfId="0" applyNumberFormat="1" applyFont="1" applyFill="1"/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18" fillId="0" borderId="0" xfId="0" applyFont="1" applyFill="1"/>
    <xf numFmtId="3" fontId="4" fillId="0" borderId="2" xfId="0" applyNumberFormat="1" applyFont="1" applyFill="1" applyBorder="1"/>
    <xf numFmtId="0" fontId="18" fillId="0" borderId="0" xfId="0" applyFont="1" applyFill="1" applyBorder="1"/>
    <xf numFmtId="3" fontId="4" fillId="0" borderId="1" xfId="0" applyNumberFormat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8" xfId="0" applyFont="1" applyFill="1" applyBorder="1" applyAlignment="1">
      <alignment horizontal="center"/>
    </xf>
    <xf numFmtId="3" fontId="4" fillId="0" borderId="0" xfId="0" applyNumberFormat="1" applyFont="1" applyFill="1" applyBorder="1"/>
    <xf numFmtId="49" fontId="4" fillId="0" borderId="1" xfId="0" applyNumberFormat="1" applyFont="1" applyFill="1" applyBorder="1"/>
    <xf numFmtId="3" fontId="4" fillId="0" borderId="10" xfId="0" applyNumberFormat="1" applyFont="1" applyFill="1" applyBorder="1"/>
    <xf numFmtId="3" fontId="4" fillId="0" borderId="1" xfId="0" applyNumberFormat="1" applyFont="1" applyFill="1" applyBorder="1" applyAlignment="1"/>
    <xf numFmtId="3" fontId="4" fillId="0" borderId="8" xfId="0" applyNumberFormat="1" applyFont="1" applyFill="1" applyBorder="1"/>
    <xf numFmtId="3" fontId="4" fillId="0" borderId="0" xfId="0" applyNumberFormat="1" applyFont="1" applyFill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</cellXfs>
  <cellStyles count="9">
    <cellStyle name="Ezres 2" xfId="5"/>
    <cellStyle name="Normál" xfId="0" builtinId="0"/>
    <cellStyle name="Normál 2" xfId="1"/>
    <cellStyle name="Normál 3" xfId="2"/>
    <cellStyle name="Normál 4" xfId="3"/>
    <cellStyle name="Normál 4 2" xfId="8"/>
    <cellStyle name="Normál 5" xfId="4"/>
    <cellStyle name="Normál 7 2" xfId="7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23"/>
  <sheetViews>
    <sheetView tabSelected="1" view="pageBreakPreview" zoomScaleNormal="75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D32" sqref="ED32"/>
    </sheetView>
  </sheetViews>
  <sheetFormatPr defaultColWidth="9.140625" defaultRowHeight="12.75" x14ac:dyDescent="0.2"/>
  <cols>
    <col min="1" max="1" width="4.140625" style="4" customWidth="1"/>
    <col min="2" max="2" width="4.85546875" style="4" customWidth="1"/>
    <col min="3" max="3" width="50.5703125" style="4" customWidth="1"/>
    <col min="4" max="4" width="16.85546875" style="4" customWidth="1"/>
    <col min="5" max="8" width="16" style="4" customWidth="1"/>
    <col min="9" max="13" width="17.5703125" style="4" customWidth="1"/>
    <col min="14" max="18" width="18.85546875" style="4" customWidth="1"/>
    <col min="19" max="19" width="18.42578125" style="4" customWidth="1"/>
    <col min="20" max="20" width="19.28515625" style="4" customWidth="1"/>
    <col min="21" max="21" width="18.7109375" style="4" customWidth="1"/>
    <col min="22" max="22" width="16.7109375" style="4" customWidth="1"/>
    <col min="23" max="24" width="17.42578125" style="4" customWidth="1"/>
    <col min="25" max="26" width="16.140625" style="4" customWidth="1"/>
    <col min="27" max="27" width="17.5703125" style="4" customWidth="1"/>
    <col min="28" max="28" width="17.140625" style="4" customWidth="1"/>
    <col min="29" max="48" width="15.7109375" style="4" customWidth="1"/>
    <col min="49" max="53" width="19.140625" style="4" customWidth="1"/>
    <col min="54" max="54" width="18.28515625" style="4" customWidth="1"/>
    <col min="55" max="55" width="19.28515625" style="4" customWidth="1"/>
    <col min="56" max="56" width="18.28515625" style="4" customWidth="1"/>
    <col min="57" max="57" width="19.7109375" style="4" customWidth="1"/>
    <col min="58" max="58" width="17" style="4" customWidth="1"/>
    <col min="59" max="68" width="19.140625" style="4" customWidth="1"/>
    <col min="69" max="73" width="18.7109375" style="4" customWidth="1"/>
    <col min="74" max="76" width="17.85546875" style="4" customWidth="1"/>
    <col min="77" max="77" width="18.85546875" style="4" customWidth="1"/>
    <col min="78" max="78" width="18.7109375" style="4" customWidth="1"/>
    <col min="79" max="79" width="17" style="4" customWidth="1"/>
    <col min="80" max="81" width="16.140625" style="4" customWidth="1"/>
    <col min="82" max="82" width="18.28515625" style="4" customWidth="1"/>
    <col min="83" max="83" width="18" style="4" customWidth="1"/>
    <col min="84" max="84" width="17.85546875" style="4" customWidth="1"/>
    <col min="85" max="85" width="17.5703125" style="4" customWidth="1"/>
    <col min="86" max="86" width="16.140625" style="4" customWidth="1"/>
    <col min="87" max="87" width="17.42578125" style="4" customWidth="1"/>
    <col min="88" max="88" width="16.140625" style="4" customWidth="1"/>
    <col min="89" max="93" width="18.42578125" style="4" customWidth="1"/>
    <col min="94" max="94" width="19.5703125" style="4" customWidth="1"/>
    <col min="95" max="95" width="19.140625" style="4" customWidth="1"/>
    <col min="96" max="96" width="18.7109375" style="4" customWidth="1"/>
    <col min="97" max="97" width="18.42578125" style="4" customWidth="1"/>
    <col min="98" max="98" width="17" style="4" customWidth="1"/>
    <col min="99" max="99" width="19.5703125" style="4" customWidth="1"/>
    <col min="100" max="100" width="19.28515625" style="4" customWidth="1"/>
    <col min="101" max="101" width="17" style="4" customWidth="1"/>
    <col min="102" max="102" width="17.5703125" style="4" customWidth="1"/>
    <col min="103" max="103" width="18.7109375" style="4" customWidth="1"/>
    <col min="104" max="104" width="17.5703125" style="4" customWidth="1"/>
    <col min="105" max="105" width="17.140625" style="4" customWidth="1"/>
    <col min="106" max="106" width="17.85546875" style="4" customWidth="1"/>
    <col min="107" max="107" width="16.28515625" style="4" customWidth="1"/>
    <col min="108" max="108" width="18" style="4" customWidth="1"/>
    <col min="109" max="113" width="18.85546875" style="4" customWidth="1"/>
    <col min="114" max="114" width="18.42578125" style="4" customWidth="1"/>
    <col min="115" max="115" width="17.85546875" style="4" customWidth="1"/>
    <col min="116" max="116" width="17.140625" style="4" customWidth="1"/>
    <col min="117" max="117" width="18.7109375" style="4" customWidth="1"/>
    <col min="118" max="118" width="17.140625" style="4" customWidth="1"/>
    <col min="119" max="119" width="16.7109375" style="4" customWidth="1"/>
    <col min="120" max="120" width="17.5703125" style="4" customWidth="1"/>
    <col min="121" max="121" width="17.140625" style="4" customWidth="1"/>
    <col min="122" max="122" width="17.5703125" style="4" customWidth="1"/>
    <col min="123" max="123" width="17.42578125" style="4" customWidth="1"/>
    <col min="124" max="125" width="17.5703125" style="4" customWidth="1"/>
    <col min="126" max="126" width="16.28515625" style="4" customWidth="1"/>
    <col min="127" max="127" width="18.42578125" style="4" customWidth="1"/>
    <col min="128" max="128" width="17" style="4" customWidth="1"/>
    <col min="129" max="133" width="17.5703125" style="4" customWidth="1"/>
    <col min="134" max="134" width="18.42578125" style="4" customWidth="1"/>
    <col min="135" max="135" width="19.28515625" style="4" customWidth="1"/>
    <col min="136" max="136" width="18.140625" style="4" customWidth="1"/>
    <col min="137" max="137" width="18" style="4" customWidth="1"/>
    <col min="138" max="138" width="17.28515625" style="4" customWidth="1"/>
    <col min="139" max="139" width="19.85546875" style="4" customWidth="1"/>
    <col min="140" max="140" width="19.140625" style="4" customWidth="1"/>
    <col min="141" max="141" width="18.5703125" style="4" customWidth="1"/>
    <col min="142" max="142" width="18" style="4" customWidth="1"/>
    <col min="143" max="143" width="17.7109375" style="4" customWidth="1"/>
    <col min="144" max="16384" width="9.140625" style="4"/>
  </cols>
  <sheetData>
    <row r="1" spans="1:144" x14ac:dyDescent="0.2">
      <c r="A1" s="68" t="s">
        <v>8</v>
      </c>
      <c r="B1" s="68"/>
      <c r="C1" s="66" t="s">
        <v>8</v>
      </c>
      <c r="D1" s="91" t="s">
        <v>16</v>
      </c>
      <c r="E1" s="91"/>
      <c r="F1" s="91"/>
      <c r="G1" s="91"/>
      <c r="H1" s="92"/>
      <c r="I1" s="90" t="s">
        <v>16</v>
      </c>
      <c r="J1" s="91"/>
      <c r="K1" s="91"/>
      <c r="L1" s="91"/>
      <c r="M1" s="92"/>
      <c r="N1" s="90" t="s">
        <v>16</v>
      </c>
      <c r="O1" s="91"/>
      <c r="P1" s="91"/>
      <c r="Q1" s="91"/>
      <c r="R1" s="92"/>
      <c r="S1" s="90" t="s">
        <v>16</v>
      </c>
      <c r="T1" s="91"/>
      <c r="U1" s="91"/>
      <c r="V1" s="91"/>
      <c r="W1" s="92"/>
      <c r="X1" s="90" t="s">
        <v>16</v>
      </c>
      <c r="Y1" s="91"/>
      <c r="Z1" s="91"/>
      <c r="AA1" s="91"/>
      <c r="AB1" s="92"/>
      <c r="AC1" s="90" t="s">
        <v>16</v>
      </c>
      <c r="AD1" s="91"/>
      <c r="AE1" s="91"/>
      <c r="AF1" s="91"/>
      <c r="AG1" s="92"/>
      <c r="AH1" s="90" t="s">
        <v>16</v>
      </c>
      <c r="AI1" s="91"/>
      <c r="AJ1" s="91"/>
      <c r="AK1" s="91"/>
      <c r="AL1" s="92"/>
      <c r="AM1" s="90" t="s">
        <v>16</v>
      </c>
      <c r="AN1" s="91"/>
      <c r="AO1" s="91"/>
      <c r="AP1" s="91"/>
      <c r="AQ1" s="92"/>
      <c r="AR1" s="90" t="s">
        <v>16</v>
      </c>
      <c r="AS1" s="91"/>
      <c r="AT1" s="91"/>
      <c r="AU1" s="91"/>
      <c r="AV1" s="92"/>
      <c r="AW1" s="90" t="s">
        <v>16</v>
      </c>
      <c r="AX1" s="91"/>
      <c r="AY1" s="91"/>
      <c r="AZ1" s="91"/>
      <c r="BA1" s="92"/>
      <c r="BB1" s="90" t="s">
        <v>17</v>
      </c>
      <c r="BC1" s="91"/>
      <c r="BD1" s="91"/>
      <c r="BE1" s="91"/>
      <c r="BF1" s="92"/>
      <c r="BG1" s="90" t="s">
        <v>17</v>
      </c>
      <c r="BH1" s="91"/>
      <c r="BI1" s="91"/>
      <c r="BJ1" s="91"/>
      <c r="BK1" s="92"/>
      <c r="BL1" s="90" t="s">
        <v>17</v>
      </c>
      <c r="BM1" s="91"/>
      <c r="BN1" s="91"/>
      <c r="BO1" s="91"/>
      <c r="BP1" s="92"/>
      <c r="BQ1" s="90" t="s">
        <v>17</v>
      </c>
      <c r="BR1" s="91"/>
      <c r="BS1" s="91"/>
      <c r="BT1" s="91"/>
      <c r="BU1" s="92"/>
      <c r="BV1" s="90" t="s">
        <v>17</v>
      </c>
      <c r="BW1" s="91"/>
      <c r="BX1" s="91"/>
      <c r="BY1" s="91"/>
      <c r="BZ1" s="92"/>
      <c r="CA1" s="90" t="s">
        <v>17</v>
      </c>
      <c r="CB1" s="91"/>
      <c r="CC1" s="91"/>
      <c r="CD1" s="91"/>
      <c r="CE1" s="92"/>
      <c r="CF1" s="90" t="s">
        <v>17</v>
      </c>
      <c r="CG1" s="91"/>
      <c r="CH1" s="91"/>
      <c r="CI1" s="91"/>
      <c r="CJ1" s="92"/>
      <c r="CK1" s="90" t="s">
        <v>17</v>
      </c>
      <c r="CL1" s="91"/>
      <c r="CM1" s="91"/>
      <c r="CN1" s="91"/>
      <c r="CO1" s="92"/>
      <c r="CP1" s="90" t="s">
        <v>19</v>
      </c>
      <c r="CQ1" s="91"/>
      <c r="CR1" s="91"/>
      <c r="CS1" s="91"/>
      <c r="CT1" s="92"/>
      <c r="CU1" s="90" t="s">
        <v>19</v>
      </c>
      <c r="CV1" s="91"/>
      <c r="CW1" s="91"/>
      <c r="CX1" s="91"/>
      <c r="CY1" s="92"/>
      <c r="CZ1" s="90" t="s">
        <v>19</v>
      </c>
      <c r="DA1" s="91"/>
      <c r="DB1" s="91"/>
      <c r="DC1" s="91"/>
      <c r="DD1" s="92"/>
      <c r="DE1" s="90"/>
      <c r="DF1" s="91"/>
      <c r="DG1" s="91"/>
      <c r="DH1" s="91"/>
      <c r="DI1" s="92"/>
      <c r="DJ1" s="90" t="s">
        <v>163</v>
      </c>
      <c r="DK1" s="91"/>
      <c r="DL1" s="91"/>
      <c r="DM1" s="91"/>
      <c r="DN1" s="92"/>
      <c r="DO1" s="90" t="s">
        <v>164</v>
      </c>
      <c r="DP1" s="91"/>
      <c r="DQ1" s="91"/>
      <c r="DR1" s="91"/>
      <c r="DS1" s="92"/>
      <c r="DT1" s="90" t="s">
        <v>164</v>
      </c>
      <c r="DU1" s="91"/>
      <c r="DV1" s="91"/>
      <c r="DW1" s="91"/>
      <c r="DX1" s="92"/>
      <c r="DY1" s="90"/>
      <c r="DZ1" s="91"/>
      <c r="EA1" s="91"/>
      <c r="EB1" s="91"/>
      <c r="EC1" s="92"/>
      <c r="ED1" s="90"/>
      <c r="EE1" s="91"/>
      <c r="EF1" s="91"/>
      <c r="EG1" s="91"/>
      <c r="EH1" s="91"/>
      <c r="EI1" s="90"/>
      <c r="EJ1" s="91"/>
      <c r="EK1" s="91"/>
      <c r="EL1" s="91"/>
      <c r="EM1" s="92"/>
    </row>
    <row r="2" spans="1:144" x14ac:dyDescent="0.2">
      <c r="A2" s="65" t="s">
        <v>10</v>
      </c>
      <c r="B2" s="65" t="s">
        <v>0</v>
      </c>
      <c r="C2" s="67" t="s">
        <v>31</v>
      </c>
      <c r="D2" s="93" t="s">
        <v>139</v>
      </c>
      <c r="E2" s="91"/>
      <c r="F2" s="91"/>
      <c r="G2" s="91"/>
      <c r="H2" s="92"/>
      <c r="I2" s="94" t="s">
        <v>180</v>
      </c>
      <c r="J2" s="95"/>
      <c r="K2" s="95"/>
      <c r="L2" s="95"/>
      <c r="M2" s="96"/>
      <c r="N2" s="94" t="s">
        <v>179</v>
      </c>
      <c r="O2" s="95"/>
      <c r="P2" s="95"/>
      <c r="Q2" s="95"/>
      <c r="R2" s="96"/>
      <c r="S2" s="90" t="s">
        <v>153</v>
      </c>
      <c r="T2" s="91"/>
      <c r="U2" s="91"/>
      <c r="V2" s="91"/>
      <c r="W2" s="92"/>
      <c r="X2" s="94" t="s">
        <v>169</v>
      </c>
      <c r="Y2" s="95"/>
      <c r="Z2" s="95"/>
      <c r="AA2" s="95"/>
      <c r="AB2" s="96"/>
      <c r="AC2" s="94" t="s">
        <v>170</v>
      </c>
      <c r="AD2" s="95"/>
      <c r="AE2" s="95"/>
      <c r="AF2" s="95"/>
      <c r="AG2" s="96"/>
      <c r="AH2" s="94" t="s">
        <v>171</v>
      </c>
      <c r="AI2" s="95"/>
      <c r="AJ2" s="95"/>
      <c r="AK2" s="95"/>
      <c r="AL2" s="96"/>
      <c r="AM2" s="94" t="s">
        <v>154</v>
      </c>
      <c r="AN2" s="95"/>
      <c r="AO2" s="95"/>
      <c r="AP2" s="95"/>
      <c r="AQ2" s="96"/>
      <c r="AR2" s="94" t="s">
        <v>178</v>
      </c>
      <c r="AS2" s="95"/>
      <c r="AT2" s="95"/>
      <c r="AU2" s="95"/>
      <c r="AV2" s="96"/>
      <c r="AW2" s="94" t="s">
        <v>155</v>
      </c>
      <c r="AX2" s="95"/>
      <c r="AY2" s="95"/>
      <c r="AZ2" s="95"/>
      <c r="BA2" s="96"/>
      <c r="BB2" s="94" t="s">
        <v>145</v>
      </c>
      <c r="BC2" s="95"/>
      <c r="BD2" s="95"/>
      <c r="BE2" s="95"/>
      <c r="BF2" s="96"/>
      <c r="BG2" s="94" t="s">
        <v>156</v>
      </c>
      <c r="BH2" s="95"/>
      <c r="BI2" s="95"/>
      <c r="BJ2" s="95"/>
      <c r="BK2" s="96"/>
      <c r="BL2" s="94" t="s">
        <v>172</v>
      </c>
      <c r="BM2" s="95"/>
      <c r="BN2" s="95"/>
      <c r="BO2" s="95"/>
      <c r="BP2" s="96"/>
      <c r="BQ2" s="94" t="s">
        <v>173</v>
      </c>
      <c r="BR2" s="95"/>
      <c r="BS2" s="95"/>
      <c r="BT2" s="95"/>
      <c r="BU2" s="96"/>
      <c r="BV2" s="94" t="s">
        <v>174</v>
      </c>
      <c r="BW2" s="95"/>
      <c r="BX2" s="95"/>
      <c r="BY2" s="95"/>
      <c r="BZ2" s="96"/>
      <c r="CA2" s="94" t="s">
        <v>157</v>
      </c>
      <c r="CB2" s="95"/>
      <c r="CC2" s="95"/>
      <c r="CD2" s="95"/>
      <c r="CE2" s="96"/>
      <c r="CF2" s="94" t="s">
        <v>158</v>
      </c>
      <c r="CG2" s="95"/>
      <c r="CH2" s="95"/>
      <c r="CI2" s="95"/>
      <c r="CJ2" s="96"/>
      <c r="CK2" s="94" t="s">
        <v>159</v>
      </c>
      <c r="CL2" s="95"/>
      <c r="CM2" s="95"/>
      <c r="CN2" s="95"/>
      <c r="CO2" s="96"/>
      <c r="CP2" s="94" t="s">
        <v>160</v>
      </c>
      <c r="CQ2" s="95"/>
      <c r="CR2" s="95"/>
      <c r="CS2" s="95"/>
      <c r="CT2" s="96"/>
      <c r="CU2" s="94" t="s">
        <v>146</v>
      </c>
      <c r="CV2" s="95"/>
      <c r="CW2" s="95"/>
      <c r="CX2" s="95"/>
      <c r="CY2" s="96"/>
      <c r="CZ2" s="94" t="s">
        <v>147</v>
      </c>
      <c r="DA2" s="95"/>
      <c r="DB2" s="95"/>
      <c r="DC2" s="95"/>
      <c r="DD2" s="96"/>
      <c r="DE2" s="90" t="s">
        <v>161</v>
      </c>
      <c r="DF2" s="91"/>
      <c r="DG2" s="91"/>
      <c r="DH2" s="91"/>
      <c r="DI2" s="92"/>
      <c r="DJ2" s="94" t="s">
        <v>148</v>
      </c>
      <c r="DK2" s="95"/>
      <c r="DL2" s="95"/>
      <c r="DM2" s="95"/>
      <c r="DN2" s="96"/>
      <c r="DO2" s="94" t="s">
        <v>150</v>
      </c>
      <c r="DP2" s="95"/>
      <c r="DQ2" s="95"/>
      <c r="DR2" s="95"/>
      <c r="DS2" s="96"/>
      <c r="DT2" s="94" t="s">
        <v>149</v>
      </c>
      <c r="DU2" s="95"/>
      <c r="DV2" s="95"/>
      <c r="DW2" s="95"/>
      <c r="DX2" s="96"/>
      <c r="DY2" s="90" t="s">
        <v>162</v>
      </c>
      <c r="DZ2" s="91"/>
      <c r="EA2" s="91"/>
      <c r="EB2" s="91"/>
      <c r="EC2" s="92"/>
      <c r="ED2" s="94" t="s">
        <v>165</v>
      </c>
      <c r="EE2" s="95"/>
      <c r="EF2" s="95"/>
      <c r="EG2" s="95"/>
      <c r="EH2" s="96"/>
      <c r="EI2" s="94" t="s">
        <v>166</v>
      </c>
      <c r="EJ2" s="95"/>
      <c r="EK2" s="95"/>
      <c r="EL2" s="95"/>
      <c r="EM2" s="96"/>
    </row>
    <row r="3" spans="1:144" x14ac:dyDescent="0.2">
      <c r="A3" s="65" t="s">
        <v>7</v>
      </c>
      <c r="B3" s="65" t="s">
        <v>1</v>
      </c>
      <c r="C3" s="67" t="s">
        <v>56</v>
      </c>
      <c r="D3" s="61"/>
      <c r="E3" s="62"/>
      <c r="F3" s="5"/>
      <c r="G3" s="90" t="s">
        <v>141</v>
      </c>
      <c r="H3" s="92"/>
      <c r="I3" s="7"/>
      <c r="J3" s="62"/>
      <c r="K3" s="5"/>
      <c r="L3" s="90" t="s">
        <v>141</v>
      </c>
      <c r="M3" s="92"/>
      <c r="N3" s="7"/>
      <c r="O3" s="62"/>
      <c r="P3" s="5"/>
      <c r="Q3" s="90" t="s">
        <v>141</v>
      </c>
      <c r="R3" s="92"/>
      <c r="S3" s="7"/>
      <c r="T3" s="62"/>
      <c r="U3" s="5"/>
      <c r="V3" s="90" t="s">
        <v>141</v>
      </c>
      <c r="W3" s="92"/>
      <c r="X3" s="7"/>
      <c r="Y3" s="62"/>
      <c r="Z3" s="5"/>
      <c r="AA3" s="90" t="s">
        <v>141</v>
      </c>
      <c r="AB3" s="92"/>
      <c r="AC3" s="7"/>
      <c r="AD3" s="62"/>
      <c r="AE3" s="5"/>
      <c r="AF3" s="90" t="s">
        <v>141</v>
      </c>
      <c r="AG3" s="92"/>
      <c r="AH3" s="7"/>
      <c r="AI3" s="62"/>
      <c r="AJ3" s="5"/>
      <c r="AK3" s="90" t="s">
        <v>141</v>
      </c>
      <c r="AL3" s="92"/>
      <c r="AM3" s="7"/>
      <c r="AN3" s="62"/>
      <c r="AO3" s="5"/>
      <c r="AP3" s="90" t="s">
        <v>141</v>
      </c>
      <c r="AQ3" s="92"/>
      <c r="AR3" s="7"/>
      <c r="AS3" s="62"/>
      <c r="AT3" s="5"/>
      <c r="AU3" s="90" t="s">
        <v>141</v>
      </c>
      <c r="AV3" s="92"/>
      <c r="AW3" s="7"/>
      <c r="AX3" s="62"/>
      <c r="AY3" s="5"/>
      <c r="AZ3" s="90" t="s">
        <v>141</v>
      </c>
      <c r="BA3" s="92"/>
      <c r="BB3" s="7"/>
      <c r="BC3" s="62"/>
      <c r="BD3" s="5"/>
      <c r="BE3" s="90" t="s">
        <v>141</v>
      </c>
      <c r="BF3" s="92"/>
      <c r="BG3" s="7"/>
      <c r="BH3" s="62"/>
      <c r="BI3" s="5"/>
      <c r="BJ3" s="90" t="s">
        <v>141</v>
      </c>
      <c r="BK3" s="92"/>
      <c r="BL3" s="7"/>
      <c r="BM3" s="62"/>
      <c r="BN3" s="5"/>
      <c r="BO3" s="90" t="s">
        <v>141</v>
      </c>
      <c r="BP3" s="92"/>
      <c r="BQ3" s="7"/>
      <c r="BR3" s="62"/>
      <c r="BS3" s="5"/>
      <c r="BT3" s="90" t="s">
        <v>141</v>
      </c>
      <c r="BU3" s="92"/>
      <c r="BV3" s="7"/>
      <c r="BW3" s="62"/>
      <c r="BX3" s="5"/>
      <c r="BY3" s="90" t="s">
        <v>141</v>
      </c>
      <c r="BZ3" s="92"/>
      <c r="CA3" s="7"/>
      <c r="CB3" s="62"/>
      <c r="CC3" s="5"/>
      <c r="CD3" s="90" t="s">
        <v>141</v>
      </c>
      <c r="CE3" s="92"/>
      <c r="CF3" s="7"/>
      <c r="CG3" s="62"/>
      <c r="CH3" s="5"/>
      <c r="CI3" s="90" t="s">
        <v>141</v>
      </c>
      <c r="CJ3" s="92"/>
      <c r="CK3" s="7"/>
      <c r="CL3" s="62"/>
      <c r="CM3" s="5"/>
      <c r="CN3" s="90" t="s">
        <v>141</v>
      </c>
      <c r="CO3" s="92"/>
      <c r="CP3" s="7"/>
      <c r="CQ3" s="62"/>
      <c r="CR3" s="5"/>
      <c r="CS3" s="90" t="s">
        <v>141</v>
      </c>
      <c r="CT3" s="92"/>
      <c r="CU3" s="7"/>
      <c r="CV3" s="62"/>
      <c r="CW3" s="5"/>
      <c r="CX3" s="90" t="s">
        <v>141</v>
      </c>
      <c r="CY3" s="92"/>
      <c r="CZ3" s="7"/>
      <c r="DA3" s="62"/>
      <c r="DB3" s="5"/>
      <c r="DC3" s="90" t="s">
        <v>141</v>
      </c>
      <c r="DD3" s="92"/>
      <c r="DE3" s="7"/>
      <c r="DF3" s="62"/>
      <c r="DG3" s="5"/>
      <c r="DH3" s="90" t="s">
        <v>141</v>
      </c>
      <c r="DI3" s="92"/>
      <c r="DJ3" s="7"/>
      <c r="DK3" s="62"/>
      <c r="DL3" s="5"/>
      <c r="DM3" s="90" t="s">
        <v>141</v>
      </c>
      <c r="DN3" s="92"/>
      <c r="DO3" s="7"/>
      <c r="DP3" s="62"/>
      <c r="DQ3" s="5"/>
      <c r="DR3" s="90" t="s">
        <v>141</v>
      </c>
      <c r="DS3" s="92"/>
      <c r="DT3" s="7"/>
      <c r="DU3" s="62"/>
      <c r="DV3" s="5"/>
      <c r="DW3" s="90" t="s">
        <v>141</v>
      </c>
      <c r="DX3" s="92"/>
      <c r="DY3" s="7"/>
      <c r="DZ3" s="62"/>
      <c r="EA3" s="5"/>
      <c r="EB3" s="90" t="s">
        <v>141</v>
      </c>
      <c r="EC3" s="92"/>
      <c r="ED3" s="7"/>
      <c r="EE3" s="62"/>
      <c r="EF3" s="5"/>
      <c r="EG3" s="90" t="s">
        <v>141</v>
      </c>
      <c r="EH3" s="92"/>
      <c r="EI3" s="7"/>
      <c r="EJ3" s="62"/>
      <c r="EK3" s="5"/>
      <c r="EL3" s="90" t="s">
        <v>141</v>
      </c>
      <c r="EM3" s="92"/>
    </row>
    <row r="4" spans="1:144" ht="13.5" x14ac:dyDescent="0.25">
      <c r="A4" s="65" t="s">
        <v>8</v>
      </c>
      <c r="B4" s="65"/>
      <c r="C4" s="69" t="s">
        <v>57</v>
      </c>
      <c r="D4" s="62" t="s">
        <v>20</v>
      </c>
      <c r="E4" s="62" t="s">
        <v>39</v>
      </c>
      <c r="F4" s="5" t="s">
        <v>140</v>
      </c>
      <c r="G4" s="5" t="s">
        <v>117</v>
      </c>
      <c r="H4" s="5" t="s">
        <v>143</v>
      </c>
      <c r="I4" s="62" t="s">
        <v>20</v>
      </c>
      <c r="J4" s="62" t="s">
        <v>39</v>
      </c>
      <c r="K4" s="5" t="s">
        <v>140</v>
      </c>
      <c r="L4" s="5" t="s">
        <v>117</v>
      </c>
      <c r="M4" s="5" t="s">
        <v>143</v>
      </c>
      <c r="N4" s="62" t="s">
        <v>20</v>
      </c>
      <c r="O4" s="62" t="s">
        <v>39</v>
      </c>
      <c r="P4" s="5" t="s">
        <v>140</v>
      </c>
      <c r="Q4" s="5" t="s">
        <v>117</v>
      </c>
      <c r="R4" s="5" t="s">
        <v>143</v>
      </c>
      <c r="S4" s="62" t="s">
        <v>20</v>
      </c>
      <c r="T4" s="62" t="s">
        <v>39</v>
      </c>
      <c r="U4" s="5" t="s">
        <v>140</v>
      </c>
      <c r="V4" s="5" t="s">
        <v>117</v>
      </c>
      <c r="W4" s="5" t="s">
        <v>143</v>
      </c>
      <c r="X4" s="62" t="s">
        <v>20</v>
      </c>
      <c r="Y4" s="62" t="s">
        <v>39</v>
      </c>
      <c r="Z4" s="5" t="s">
        <v>140</v>
      </c>
      <c r="AA4" s="5" t="s">
        <v>117</v>
      </c>
      <c r="AB4" s="5" t="s">
        <v>143</v>
      </c>
      <c r="AC4" s="62" t="s">
        <v>20</v>
      </c>
      <c r="AD4" s="62" t="s">
        <v>39</v>
      </c>
      <c r="AE4" s="5" t="s">
        <v>140</v>
      </c>
      <c r="AF4" s="5" t="s">
        <v>117</v>
      </c>
      <c r="AG4" s="5" t="s">
        <v>143</v>
      </c>
      <c r="AH4" s="62" t="s">
        <v>20</v>
      </c>
      <c r="AI4" s="62" t="s">
        <v>39</v>
      </c>
      <c r="AJ4" s="5" t="s">
        <v>140</v>
      </c>
      <c r="AK4" s="5" t="s">
        <v>117</v>
      </c>
      <c r="AL4" s="5" t="s">
        <v>143</v>
      </c>
      <c r="AM4" s="62" t="s">
        <v>20</v>
      </c>
      <c r="AN4" s="62" t="s">
        <v>39</v>
      </c>
      <c r="AO4" s="5" t="s">
        <v>140</v>
      </c>
      <c r="AP4" s="5" t="s">
        <v>117</v>
      </c>
      <c r="AQ4" s="5" t="s">
        <v>143</v>
      </c>
      <c r="AR4" s="62" t="s">
        <v>20</v>
      </c>
      <c r="AS4" s="62" t="s">
        <v>39</v>
      </c>
      <c r="AT4" s="5" t="s">
        <v>140</v>
      </c>
      <c r="AU4" s="5" t="s">
        <v>117</v>
      </c>
      <c r="AV4" s="5" t="s">
        <v>143</v>
      </c>
      <c r="AW4" s="62" t="s">
        <v>20</v>
      </c>
      <c r="AX4" s="62" t="s">
        <v>39</v>
      </c>
      <c r="AY4" s="5" t="s">
        <v>140</v>
      </c>
      <c r="AZ4" s="5" t="s">
        <v>117</v>
      </c>
      <c r="BA4" s="5" t="s">
        <v>143</v>
      </c>
      <c r="BB4" s="62" t="s">
        <v>20</v>
      </c>
      <c r="BC4" s="62" t="s">
        <v>39</v>
      </c>
      <c r="BD4" s="5" t="s">
        <v>140</v>
      </c>
      <c r="BE4" s="5" t="s">
        <v>117</v>
      </c>
      <c r="BF4" s="5" t="s">
        <v>143</v>
      </c>
      <c r="BG4" s="62" t="s">
        <v>20</v>
      </c>
      <c r="BH4" s="62" t="s">
        <v>39</v>
      </c>
      <c r="BI4" s="5" t="s">
        <v>140</v>
      </c>
      <c r="BJ4" s="5" t="s">
        <v>117</v>
      </c>
      <c r="BK4" s="5" t="s">
        <v>143</v>
      </c>
      <c r="BL4" s="62" t="s">
        <v>20</v>
      </c>
      <c r="BM4" s="62" t="s">
        <v>39</v>
      </c>
      <c r="BN4" s="5" t="s">
        <v>140</v>
      </c>
      <c r="BO4" s="5" t="s">
        <v>117</v>
      </c>
      <c r="BP4" s="5" t="s">
        <v>143</v>
      </c>
      <c r="BQ4" s="62" t="s">
        <v>20</v>
      </c>
      <c r="BR4" s="62" t="s">
        <v>39</v>
      </c>
      <c r="BS4" s="5" t="s">
        <v>140</v>
      </c>
      <c r="BT4" s="5" t="s">
        <v>117</v>
      </c>
      <c r="BU4" s="5" t="s">
        <v>143</v>
      </c>
      <c r="BV4" s="62" t="s">
        <v>20</v>
      </c>
      <c r="BW4" s="62" t="s">
        <v>39</v>
      </c>
      <c r="BX4" s="5" t="s">
        <v>140</v>
      </c>
      <c r="BY4" s="5" t="s">
        <v>117</v>
      </c>
      <c r="BZ4" s="5" t="s">
        <v>143</v>
      </c>
      <c r="CA4" s="62" t="s">
        <v>20</v>
      </c>
      <c r="CB4" s="62" t="s">
        <v>39</v>
      </c>
      <c r="CC4" s="5" t="s">
        <v>140</v>
      </c>
      <c r="CD4" s="5" t="s">
        <v>117</v>
      </c>
      <c r="CE4" s="5" t="s">
        <v>143</v>
      </c>
      <c r="CF4" s="62" t="s">
        <v>20</v>
      </c>
      <c r="CG4" s="62" t="s">
        <v>39</v>
      </c>
      <c r="CH4" s="5" t="s">
        <v>140</v>
      </c>
      <c r="CI4" s="5" t="s">
        <v>117</v>
      </c>
      <c r="CJ4" s="5" t="s">
        <v>143</v>
      </c>
      <c r="CK4" s="62" t="s">
        <v>20</v>
      </c>
      <c r="CL4" s="62" t="s">
        <v>39</v>
      </c>
      <c r="CM4" s="5" t="s">
        <v>140</v>
      </c>
      <c r="CN4" s="5" t="s">
        <v>117</v>
      </c>
      <c r="CO4" s="5" t="s">
        <v>143</v>
      </c>
      <c r="CP4" s="62" t="s">
        <v>20</v>
      </c>
      <c r="CQ4" s="62" t="s">
        <v>39</v>
      </c>
      <c r="CR4" s="5" t="s">
        <v>140</v>
      </c>
      <c r="CS4" s="5" t="s">
        <v>117</v>
      </c>
      <c r="CT4" s="5" t="s">
        <v>143</v>
      </c>
      <c r="CU4" s="62" t="s">
        <v>20</v>
      </c>
      <c r="CV4" s="62" t="s">
        <v>39</v>
      </c>
      <c r="CW4" s="5" t="s">
        <v>140</v>
      </c>
      <c r="CX4" s="5" t="s">
        <v>117</v>
      </c>
      <c r="CY4" s="5" t="s">
        <v>143</v>
      </c>
      <c r="CZ4" s="62" t="s">
        <v>20</v>
      </c>
      <c r="DA4" s="62" t="s">
        <v>39</v>
      </c>
      <c r="DB4" s="5" t="s">
        <v>140</v>
      </c>
      <c r="DC4" s="5" t="s">
        <v>117</v>
      </c>
      <c r="DD4" s="5" t="s">
        <v>143</v>
      </c>
      <c r="DE4" s="62" t="s">
        <v>20</v>
      </c>
      <c r="DF4" s="62" t="s">
        <v>39</v>
      </c>
      <c r="DG4" s="5" t="s">
        <v>140</v>
      </c>
      <c r="DH4" s="5" t="s">
        <v>117</v>
      </c>
      <c r="DI4" s="5" t="s">
        <v>143</v>
      </c>
      <c r="DJ4" s="62" t="s">
        <v>20</v>
      </c>
      <c r="DK4" s="62" t="s">
        <v>39</v>
      </c>
      <c r="DL4" s="5" t="s">
        <v>140</v>
      </c>
      <c r="DM4" s="5" t="s">
        <v>117</v>
      </c>
      <c r="DN4" s="5" t="s">
        <v>143</v>
      </c>
      <c r="DO4" s="62" t="s">
        <v>20</v>
      </c>
      <c r="DP4" s="62" t="s">
        <v>39</v>
      </c>
      <c r="DQ4" s="5" t="s">
        <v>140</v>
      </c>
      <c r="DR4" s="5" t="s">
        <v>117</v>
      </c>
      <c r="DS4" s="5" t="s">
        <v>143</v>
      </c>
      <c r="DT4" s="62" t="s">
        <v>20</v>
      </c>
      <c r="DU4" s="62" t="s">
        <v>39</v>
      </c>
      <c r="DV4" s="5" t="s">
        <v>140</v>
      </c>
      <c r="DW4" s="5" t="s">
        <v>117</v>
      </c>
      <c r="DX4" s="5" t="s">
        <v>143</v>
      </c>
      <c r="DY4" s="62" t="s">
        <v>20</v>
      </c>
      <c r="DZ4" s="62" t="s">
        <v>39</v>
      </c>
      <c r="EA4" s="5" t="s">
        <v>140</v>
      </c>
      <c r="EB4" s="5" t="s">
        <v>117</v>
      </c>
      <c r="EC4" s="5" t="s">
        <v>143</v>
      </c>
      <c r="ED4" s="62" t="s">
        <v>20</v>
      </c>
      <c r="EE4" s="62" t="s">
        <v>39</v>
      </c>
      <c r="EF4" s="5" t="s">
        <v>140</v>
      </c>
      <c r="EG4" s="5" t="s">
        <v>117</v>
      </c>
      <c r="EH4" s="5" t="s">
        <v>143</v>
      </c>
      <c r="EI4" s="62" t="s">
        <v>20</v>
      </c>
      <c r="EJ4" s="62" t="s">
        <v>39</v>
      </c>
      <c r="EK4" s="5" t="s">
        <v>140</v>
      </c>
      <c r="EL4" s="5" t="s">
        <v>117</v>
      </c>
      <c r="EM4" s="5" t="s">
        <v>143</v>
      </c>
    </row>
    <row r="5" spans="1:144" ht="13.5" x14ac:dyDescent="0.25">
      <c r="A5" s="65"/>
      <c r="B5" s="65"/>
      <c r="C5" s="69"/>
      <c r="D5" s="62" t="s">
        <v>30</v>
      </c>
      <c r="E5" s="62" t="s">
        <v>168</v>
      </c>
      <c r="F5" s="5" t="s">
        <v>32</v>
      </c>
      <c r="G5" s="5" t="s">
        <v>142</v>
      </c>
      <c r="H5" s="5" t="s">
        <v>144</v>
      </c>
      <c r="I5" s="5" t="s">
        <v>30</v>
      </c>
      <c r="J5" s="62" t="s">
        <v>168</v>
      </c>
      <c r="K5" s="5" t="s">
        <v>32</v>
      </c>
      <c r="L5" s="5" t="s">
        <v>142</v>
      </c>
      <c r="M5" s="5" t="s">
        <v>144</v>
      </c>
      <c r="N5" s="5" t="s">
        <v>30</v>
      </c>
      <c r="O5" s="62" t="s">
        <v>168</v>
      </c>
      <c r="P5" s="5" t="s">
        <v>32</v>
      </c>
      <c r="Q5" s="5" t="s">
        <v>142</v>
      </c>
      <c r="R5" s="5" t="s">
        <v>144</v>
      </c>
      <c r="S5" s="5" t="s">
        <v>30</v>
      </c>
      <c r="T5" s="62" t="s">
        <v>168</v>
      </c>
      <c r="U5" s="5" t="s">
        <v>32</v>
      </c>
      <c r="V5" s="5" t="s">
        <v>142</v>
      </c>
      <c r="W5" s="5" t="s">
        <v>144</v>
      </c>
      <c r="X5" s="5" t="s">
        <v>30</v>
      </c>
      <c r="Y5" s="62" t="s">
        <v>168</v>
      </c>
      <c r="Z5" s="5" t="s">
        <v>32</v>
      </c>
      <c r="AA5" s="5" t="s">
        <v>142</v>
      </c>
      <c r="AB5" s="5" t="s">
        <v>144</v>
      </c>
      <c r="AC5" s="5" t="s">
        <v>30</v>
      </c>
      <c r="AD5" s="62" t="s">
        <v>168</v>
      </c>
      <c r="AE5" s="5" t="s">
        <v>32</v>
      </c>
      <c r="AF5" s="5" t="s">
        <v>142</v>
      </c>
      <c r="AG5" s="5" t="s">
        <v>144</v>
      </c>
      <c r="AH5" s="5" t="s">
        <v>30</v>
      </c>
      <c r="AI5" s="62" t="s">
        <v>168</v>
      </c>
      <c r="AJ5" s="5" t="s">
        <v>32</v>
      </c>
      <c r="AK5" s="5" t="s">
        <v>142</v>
      </c>
      <c r="AL5" s="5" t="s">
        <v>144</v>
      </c>
      <c r="AM5" s="5" t="s">
        <v>30</v>
      </c>
      <c r="AN5" s="62" t="s">
        <v>168</v>
      </c>
      <c r="AO5" s="5" t="s">
        <v>32</v>
      </c>
      <c r="AP5" s="5" t="s">
        <v>142</v>
      </c>
      <c r="AQ5" s="5" t="s">
        <v>144</v>
      </c>
      <c r="AR5" s="5" t="s">
        <v>30</v>
      </c>
      <c r="AS5" s="62" t="s">
        <v>168</v>
      </c>
      <c r="AT5" s="5" t="s">
        <v>32</v>
      </c>
      <c r="AU5" s="5" t="s">
        <v>142</v>
      </c>
      <c r="AV5" s="5" t="s">
        <v>144</v>
      </c>
      <c r="AW5" s="5" t="s">
        <v>30</v>
      </c>
      <c r="AX5" s="62" t="s">
        <v>168</v>
      </c>
      <c r="AY5" s="5" t="s">
        <v>32</v>
      </c>
      <c r="AZ5" s="5" t="s">
        <v>142</v>
      </c>
      <c r="BA5" s="5" t="s">
        <v>144</v>
      </c>
      <c r="BB5" s="5" t="s">
        <v>30</v>
      </c>
      <c r="BC5" s="62" t="s">
        <v>168</v>
      </c>
      <c r="BD5" s="5" t="s">
        <v>32</v>
      </c>
      <c r="BE5" s="5" t="s">
        <v>142</v>
      </c>
      <c r="BF5" s="5" t="s">
        <v>144</v>
      </c>
      <c r="BG5" s="5" t="s">
        <v>30</v>
      </c>
      <c r="BH5" s="62" t="s">
        <v>168</v>
      </c>
      <c r="BI5" s="5" t="s">
        <v>32</v>
      </c>
      <c r="BJ5" s="5" t="s">
        <v>142</v>
      </c>
      <c r="BK5" s="5" t="s">
        <v>144</v>
      </c>
      <c r="BL5" s="5" t="s">
        <v>30</v>
      </c>
      <c r="BM5" s="62" t="s">
        <v>168</v>
      </c>
      <c r="BN5" s="5" t="s">
        <v>32</v>
      </c>
      <c r="BO5" s="5" t="s">
        <v>142</v>
      </c>
      <c r="BP5" s="5" t="s">
        <v>144</v>
      </c>
      <c r="BQ5" s="5" t="s">
        <v>30</v>
      </c>
      <c r="BR5" s="62" t="s">
        <v>168</v>
      </c>
      <c r="BS5" s="5" t="s">
        <v>32</v>
      </c>
      <c r="BT5" s="5" t="s">
        <v>142</v>
      </c>
      <c r="BU5" s="5" t="s">
        <v>144</v>
      </c>
      <c r="BV5" s="5" t="s">
        <v>30</v>
      </c>
      <c r="BW5" s="62" t="s">
        <v>168</v>
      </c>
      <c r="BX5" s="5" t="s">
        <v>32</v>
      </c>
      <c r="BY5" s="5" t="s">
        <v>142</v>
      </c>
      <c r="BZ5" s="5" t="s">
        <v>144</v>
      </c>
      <c r="CA5" s="5" t="s">
        <v>30</v>
      </c>
      <c r="CB5" s="62" t="s">
        <v>168</v>
      </c>
      <c r="CC5" s="5" t="s">
        <v>32</v>
      </c>
      <c r="CD5" s="5" t="s">
        <v>142</v>
      </c>
      <c r="CE5" s="5" t="s">
        <v>144</v>
      </c>
      <c r="CF5" s="5" t="s">
        <v>30</v>
      </c>
      <c r="CG5" s="62" t="s">
        <v>168</v>
      </c>
      <c r="CH5" s="5" t="s">
        <v>32</v>
      </c>
      <c r="CI5" s="5" t="s">
        <v>142</v>
      </c>
      <c r="CJ5" s="5" t="s">
        <v>144</v>
      </c>
      <c r="CK5" s="5" t="s">
        <v>30</v>
      </c>
      <c r="CL5" s="62" t="s">
        <v>168</v>
      </c>
      <c r="CM5" s="5" t="s">
        <v>32</v>
      </c>
      <c r="CN5" s="5" t="s">
        <v>142</v>
      </c>
      <c r="CO5" s="5" t="s">
        <v>144</v>
      </c>
      <c r="CP5" s="5" t="s">
        <v>30</v>
      </c>
      <c r="CQ5" s="62" t="s">
        <v>168</v>
      </c>
      <c r="CR5" s="5" t="s">
        <v>32</v>
      </c>
      <c r="CS5" s="5" t="s">
        <v>142</v>
      </c>
      <c r="CT5" s="5" t="s">
        <v>144</v>
      </c>
      <c r="CU5" s="5" t="s">
        <v>30</v>
      </c>
      <c r="CV5" s="62" t="s">
        <v>168</v>
      </c>
      <c r="CW5" s="5" t="s">
        <v>32</v>
      </c>
      <c r="CX5" s="5" t="s">
        <v>142</v>
      </c>
      <c r="CY5" s="5" t="s">
        <v>144</v>
      </c>
      <c r="CZ5" s="5" t="s">
        <v>30</v>
      </c>
      <c r="DA5" s="62" t="s">
        <v>168</v>
      </c>
      <c r="DB5" s="5" t="s">
        <v>32</v>
      </c>
      <c r="DC5" s="5" t="s">
        <v>142</v>
      </c>
      <c r="DD5" s="5" t="s">
        <v>144</v>
      </c>
      <c r="DE5" s="5" t="s">
        <v>30</v>
      </c>
      <c r="DF5" s="62" t="s">
        <v>168</v>
      </c>
      <c r="DG5" s="5" t="s">
        <v>32</v>
      </c>
      <c r="DH5" s="5" t="s">
        <v>142</v>
      </c>
      <c r="DI5" s="5" t="s">
        <v>144</v>
      </c>
      <c r="DJ5" s="5" t="s">
        <v>30</v>
      </c>
      <c r="DK5" s="62" t="s">
        <v>168</v>
      </c>
      <c r="DL5" s="5" t="s">
        <v>32</v>
      </c>
      <c r="DM5" s="5" t="s">
        <v>142</v>
      </c>
      <c r="DN5" s="5" t="s">
        <v>144</v>
      </c>
      <c r="DO5" s="5" t="s">
        <v>30</v>
      </c>
      <c r="DP5" s="62" t="s">
        <v>168</v>
      </c>
      <c r="DQ5" s="5" t="s">
        <v>32</v>
      </c>
      <c r="DR5" s="5" t="s">
        <v>142</v>
      </c>
      <c r="DS5" s="5" t="s">
        <v>144</v>
      </c>
      <c r="DT5" s="5" t="s">
        <v>30</v>
      </c>
      <c r="DU5" s="62" t="s">
        <v>168</v>
      </c>
      <c r="DV5" s="5" t="s">
        <v>32</v>
      </c>
      <c r="DW5" s="5" t="s">
        <v>142</v>
      </c>
      <c r="DX5" s="5" t="s">
        <v>144</v>
      </c>
      <c r="DY5" s="5" t="s">
        <v>30</v>
      </c>
      <c r="DZ5" s="62" t="s">
        <v>168</v>
      </c>
      <c r="EA5" s="5" t="s">
        <v>32</v>
      </c>
      <c r="EB5" s="5" t="s">
        <v>142</v>
      </c>
      <c r="EC5" s="5" t="s">
        <v>144</v>
      </c>
      <c r="ED5" s="5" t="s">
        <v>30</v>
      </c>
      <c r="EE5" s="62" t="s">
        <v>168</v>
      </c>
      <c r="EF5" s="5" t="s">
        <v>32</v>
      </c>
      <c r="EG5" s="5" t="s">
        <v>142</v>
      </c>
      <c r="EH5" s="5" t="s">
        <v>144</v>
      </c>
      <c r="EI5" s="5" t="s">
        <v>30</v>
      </c>
      <c r="EJ5" s="62" t="s">
        <v>168</v>
      </c>
      <c r="EK5" s="5" t="s">
        <v>32</v>
      </c>
      <c r="EL5" s="5" t="s">
        <v>142</v>
      </c>
      <c r="EM5" s="5" t="s">
        <v>144</v>
      </c>
    </row>
    <row r="6" spans="1:144" x14ac:dyDescent="0.2">
      <c r="A6" s="8"/>
      <c r="B6" s="8"/>
      <c r="C6" s="8"/>
      <c r="D6" s="83" t="s">
        <v>2</v>
      </c>
      <c r="E6" s="60" t="s">
        <v>35</v>
      </c>
      <c r="F6" s="60" t="s">
        <v>36</v>
      </c>
      <c r="G6" s="60" t="s">
        <v>37</v>
      </c>
      <c r="H6" s="60" t="s">
        <v>38</v>
      </c>
      <c r="I6" s="60" t="s">
        <v>2</v>
      </c>
      <c r="J6" s="60" t="s">
        <v>35</v>
      </c>
      <c r="K6" s="60" t="s">
        <v>36</v>
      </c>
      <c r="L6" s="60" t="s">
        <v>37</v>
      </c>
      <c r="M6" s="60" t="s">
        <v>38</v>
      </c>
      <c r="N6" s="60" t="s">
        <v>2</v>
      </c>
      <c r="O6" s="60" t="s">
        <v>35</v>
      </c>
      <c r="P6" s="60" t="s">
        <v>36</v>
      </c>
      <c r="Q6" s="60" t="s">
        <v>37</v>
      </c>
      <c r="R6" s="60" t="s">
        <v>38</v>
      </c>
      <c r="S6" s="60" t="s">
        <v>2</v>
      </c>
      <c r="T6" s="60" t="s">
        <v>35</v>
      </c>
      <c r="U6" s="60" t="s">
        <v>36</v>
      </c>
      <c r="V6" s="60" t="s">
        <v>37</v>
      </c>
      <c r="W6" s="60" t="s">
        <v>38</v>
      </c>
      <c r="X6" s="60" t="s">
        <v>2</v>
      </c>
      <c r="Y6" s="60" t="s">
        <v>35</v>
      </c>
      <c r="Z6" s="60" t="s">
        <v>36</v>
      </c>
      <c r="AA6" s="60" t="s">
        <v>37</v>
      </c>
      <c r="AB6" s="60" t="s">
        <v>38</v>
      </c>
      <c r="AC6" s="60" t="s">
        <v>2</v>
      </c>
      <c r="AD6" s="60" t="s">
        <v>35</v>
      </c>
      <c r="AE6" s="60" t="s">
        <v>36</v>
      </c>
      <c r="AF6" s="60" t="s">
        <v>37</v>
      </c>
      <c r="AG6" s="60" t="s">
        <v>38</v>
      </c>
      <c r="AH6" s="60" t="s">
        <v>2</v>
      </c>
      <c r="AI6" s="60" t="s">
        <v>35</v>
      </c>
      <c r="AJ6" s="60" t="s">
        <v>36</v>
      </c>
      <c r="AK6" s="60" t="s">
        <v>37</v>
      </c>
      <c r="AL6" s="60" t="s">
        <v>38</v>
      </c>
      <c r="AM6" s="60" t="s">
        <v>2</v>
      </c>
      <c r="AN6" s="60" t="s">
        <v>35</v>
      </c>
      <c r="AO6" s="60" t="s">
        <v>36</v>
      </c>
      <c r="AP6" s="60" t="s">
        <v>37</v>
      </c>
      <c r="AQ6" s="60" t="s">
        <v>38</v>
      </c>
      <c r="AR6" s="60" t="s">
        <v>2</v>
      </c>
      <c r="AS6" s="60" t="s">
        <v>35</v>
      </c>
      <c r="AT6" s="60" t="s">
        <v>36</v>
      </c>
      <c r="AU6" s="60" t="s">
        <v>37</v>
      </c>
      <c r="AV6" s="60" t="s">
        <v>38</v>
      </c>
      <c r="AW6" s="60" t="s">
        <v>2</v>
      </c>
      <c r="AX6" s="60" t="s">
        <v>35</v>
      </c>
      <c r="AY6" s="60" t="s">
        <v>36</v>
      </c>
      <c r="AZ6" s="60" t="s">
        <v>37</v>
      </c>
      <c r="BA6" s="60" t="s">
        <v>38</v>
      </c>
      <c r="BB6" s="60" t="s">
        <v>2</v>
      </c>
      <c r="BC6" s="60" t="s">
        <v>35</v>
      </c>
      <c r="BD6" s="60" t="s">
        <v>36</v>
      </c>
      <c r="BE6" s="60" t="s">
        <v>37</v>
      </c>
      <c r="BF6" s="60" t="s">
        <v>38</v>
      </c>
      <c r="BG6" s="60" t="s">
        <v>2</v>
      </c>
      <c r="BH6" s="60" t="s">
        <v>35</v>
      </c>
      <c r="BI6" s="60" t="s">
        <v>36</v>
      </c>
      <c r="BJ6" s="60" t="s">
        <v>37</v>
      </c>
      <c r="BK6" s="60" t="s">
        <v>38</v>
      </c>
      <c r="BL6" s="60" t="s">
        <v>2</v>
      </c>
      <c r="BM6" s="60" t="s">
        <v>35</v>
      </c>
      <c r="BN6" s="60" t="s">
        <v>36</v>
      </c>
      <c r="BO6" s="60" t="s">
        <v>37</v>
      </c>
      <c r="BP6" s="60" t="s">
        <v>38</v>
      </c>
      <c r="BQ6" s="60" t="s">
        <v>2</v>
      </c>
      <c r="BR6" s="60" t="s">
        <v>35</v>
      </c>
      <c r="BS6" s="60" t="s">
        <v>36</v>
      </c>
      <c r="BT6" s="60" t="s">
        <v>37</v>
      </c>
      <c r="BU6" s="60" t="s">
        <v>38</v>
      </c>
      <c r="BV6" s="60" t="s">
        <v>2</v>
      </c>
      <c r="BW6" s="60" t="s">
        <v>35</v>
      </c>
      <c r="BX6" s="60" t="s">
        <v>36</v>
      </c>
      <c r="BY6" s="60" t="s">
        <v>37</v>
      </c>
      <c r="BZ6" s="60" t="s">
        <v>38</v>
      </c>
      <c r="CA6" s="60" t="s">
        <v>2</v>
      </c>
      <c r="CB6" s="60" t="s">
        <v>35</v>
      </c>
      <c r="CC6" s="60" t="s">
        <v>36</v>
      </c>
      <c r="CD6" s="60" t="s">
        <v>37</v>
      </c>
      <c r="CE6" s="60" t="s">
        <v>38</v>
      </c>
      <c r="CF6" s="60" t="s">
        <v>2</v>
      </c>
      <c r="CG6" s="60" t="s">
        <v>35</v>
      </c>
      <c r="CH6" s="60" t="s">
        <v>36</v>
      </c>
      <c r="CI6" s="60" t="s">
        <v>37</v>
      </c>
      <c r="CJ6" s="60" t="s">
        <v>38</v>
      </c>
      <c r="CK6" s="60" t="s">
        <v>2</v>
      </c>
      <c r="CL6" s="60" t="s">
        <v>35</v>
      </c>
      <c r="CM6" s="60" t="s">
        <v>36</v>
      </c>
      <c r="CN6" s="60" t="s">
        <v>37</v>
      </c>
      <c r="CO6" s="60" t="s">
        <v>38</v>
      </c>
      <c r="CP6" s="60" t="s">
        <v>2</v>
      </c>
      <c r="CQ6" s="60" t="s">
        <v>35</v>
      </c>
      <c r="CR6" s="60" t="s">
        <v>36</v>
      </c>
      <c r="CS6" s="60" t="s">
        <v>37</v>
      </c>
      <c r="CT6" s="60" t="s">
        <v>38</v>
      </c>
      <c r="CU6" s="60" t="s">
        <v>2</v>
      </c>
      <c r="CV6" s="60" t="s">
        <v>35</v>
      </c>
      <c r="CW6" s="60" t="s">
        <v>36</v>
      </c>
      <c r="CX6" s="60" t="s">
        <v>37</v>
      </c>
      <c r="CY6" s="60" t="s">
        <v>38</v>
      </c>
      <c r="CZ6" s="60" t="s">
        <v>2</v>
      </c>
      <c r="DA6" s="60" t="s">
        <v>35</v>
      </c>
      <c r="DB6" s="60" t="s">
        <v>36</v>
      </c>
      <c r="DC6" s="60" t="s">
        <v>37</v>
      </c>
      <c r="DD6" s="60" t="s">
        <v>38</v>
      </c>
      <c r="DE6" s="60" t="s">
        <v>2</v>
      </c>
      <c r="DF6" s="60" t="s">
        <v>35</v>
      </c>
      <c r="DG6" s="60" t="s">
        <v>36</v>
      </c>
      <c r="DH6" s="60" t="s">
        <v>37</v>
      </c>
      <c r="DI6" s="60" t="s">
        <v>38</v>
      </c>
      <c r="DJ6" s="60" t="s">
        <v>2</v>
      </c>
      <c r="DK6" s="60" t="s">
        <v>35</v>
      </c>
      <c r="DL6" s="60" t="s">
        <v>36</v>
      </c>
      <c r="DM6" s="60" t="s">
        <v>37</v>
      </c>
      <c r="DN6" s="60" t="s">
        <v>38</v>
      </c>
      <c r="DO6" s="60" t="s">
        <v>2</v>
      </c>
      <c r="DP6" s="60" t="s">
        <v>35</v>
      </c>
      <c r="DQ6" s="60" t="s">
        <v>36</v>
      </c>
      <c r="DR6" s="60" t="s">
        <v>37</v>
      </c>
      <c r="DS6" s="60" t="s">
        <v>38</v>
      </c>
      <c r="DT6" s="60" t="s">
        <v>2</v>
      </c>
      <c r="DU6" s="60" t="s">
        <v>35</v>
      </c>
      <c r="DV6" s="60" t="s">
        <v>36</v>
      </c>
      <c r="DW6" s="60" t="s">
        <v>37</v>
      </c>
      <c r="DX6" s="60" t="s">
        <v>38</v>
      </c>
      <c r="DY6" s="60" t="s">
        <v>2</v>
      </c>
      <c r="DZ6" s="60" t="s">
        <v>35</v>
      </c>
      <c r="EA6" s="60" t="s">
        <v>36</v>
      </c>
      <c r="EB6" s="60" t="s">
        <v>37</v>
      </c>
      <c r="EC6" s="60" t="s">
        <v>38</v>
      </c>
      <c r="ED6" s="60" t="s">
        <v>2</v>
      </c>
      <c r="EE6" s="60" t="s">
        <v>35</v>
      </c>
      <c r="EF6" s="60" t="s">
        <v>36</v>
      </c>
      <c r="EG6" s="60" t="s">
        <v>37</v>
      </c>
      <c r="EH6" s="60" t="s">
        <v>38</v>
      </c>
      <c r="EI6" s="60" t="s">
        <v>2</v>
      </c>
      <c r="EJ6" s="60" t="s">
        <v>35</v>
      </c>
      <c r="EK6" s="60" t="s">
        <v>36</v>
      </c>
      <c r="EL6" s="60" t="s">
        <v>37</v>
      </c>
      <c r="EM6" s="60" t="s">
        <v>38</v>
      </c>
    </row>
    <row r="7" spans="1:144" s="78" customFormat="1" ht="17.100000000000001" customHeight="1" x14ac:dyDescent="0.2">
      <c r="A7" s="3" t="s">
        <v>21</v>
      </c>
      <c r="B7" s="3"/>
      <c r="C7" s="81" t="s">
        <v>11</v>
      </c>
      <c r="D7" s="84">
        <v>316091</v>
      </c>
      <c r="E7" s="63">
        <v>316091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316091</v>
      </c>
      <c r="O7" s="63">
        <v>316091</v>
      </c>
      <c r="P7" s="63">
        <v>0</v>
      </c>
      <c r="Q7" s="63">
        <v>0</v>
      </c>
      <c r="R7" s="63">
        <v>0</v>
      </c>
      <c r="S7" s="63">
        <v>0</v>
      </c>
      <c r="T7" s="63">
        <v>48935</v>
      </c>
      <c r="U7" s="63">
        <v>48935</v>
      </c>
      <c r="V7" s="63">
        <v>48935</v>
      </c>
      <c r="W7" s="63">
        <v>0</v>
      </c>
      <c r="X7" s="63">
        <v>0</v>
      </c>
      <c r="Y7" s="63">
        <v>48935</v>
      </c>
      <c r="Z7" s="63">
        <v>48935</v>
      </c>
      <c r="AA7" s="63">
        <v>48935</v>
      </c>
      <c r="AB7" s="63">
        <v>0</v>
      </c>
      <c r="AC7" s="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48935</v>
      </c>
      <c r="AJ7" s="63">
        <v>48935</v>
      </c>
      <c r="AK7" s="63">
        <v>48935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316091</v>
      </c>
      <c r="AX7" s="63">
        <v>365026</v>
      </c>
      <c r="AY7" s="63">
        <v>48935</v>
      </c>
      <c r="AZ7" s="63">
        <v>48935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0</v>
      </c>
      <c r="BJ7" s="63">
        <v>0</v>
      </c>
      <c r="BK7" s="63">
        <v>0</v>
      </c>
      <c r="BL7" s="63">
        <v>0</v>
      </c>
      <c r="BM7" s="63">
        <v>0</v>
      </c>
      <c r="BN7" s="63">
        <v>0</v>
      </c>
      <c r="BO7" s="63">
        <v>0</v>
      </c>
      <c r="BP7" s="63">
        <v>0</v>
      </c>
      <c r="BQ7" s="63">
        <v>0</v>
      </c>
      <c r="BR7" s="63">
        <v>0</v>
      </c>
      <c r="BS7" s="63">
        <v>0</v>
      </c>
      <c r="BT7" s="63">
        <v>0</v>
      </c>
      <c r="BU7" s="63">
        <v>0</v>
      </c>
      <c r="BV7" s="63">
        <v>0</v>
      </c>
      <c r="BW7" s="63">
        <v>0</v>
      </c>
      <c r="BX7" s="63">
        <v>0</v>
      </c>
      <c r="BY7" s="63">
        <v>0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0</v>
      </c>
      <c r="CF7" s="63">
        <v>0</v>
      </c>
      <c r="CG7" s="63">
        <v>0</v>
      </c>
      <c r="CH7" s="63">
        <v>0</v>
      </c>
      <c r="CI7" s="63">
        <v>0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0</v>
      </c>
      <c r="CP7" s="63">
        <v>791652</v>
      </c>
      <c r="CQ7" s="63">
        <v>836748</v>
      </c>
      <c r="CR7" s="63">
        <v>45096</v>
      </c>
      <c r="CS7" s="63">
        <v>45096</v>
      </c>
      <c r="CT7" s="63">
        <v>0</v>
      </c>
      <c r="CU7" s="63">
        <v>707048</v>
      </c>
      <c r="CV7" s="63">
        <v>742280</v>
      </c>
      <c r="CW7" s="63">
        <v>35232</v>
      </c>
      <c r="CX7" s="63">
        <v>35232</v>
      </c>
      <c r="CY7" s="63">
        <v>0</v>
      </c>
      <c r="CZ7" s="63">
        <v>84604</v>
      </c>
      <c r="DA7" s="63">
        <v>94468</v>
      </c>
      <c r="DB7" s="63">
        <v>9864</v>
      </c>
      <c r="DC7" s="63">
        <v>9864</v>
      </c>
      <c r="DD7" s="63">
        <v>0</v>
      </c>
      <c r="DE7" s="63">
        <v>1107743</v>
      </c>
      <c r="DF7" s="63">
        <v>1201774</v>
      </c>
      <c r="DG7" s="63">
        <v>94031</v>
      </c>
      <c r="DH7" s="63">
        <v>94031</v>
      </c>
      <c r="DI7" s="63">
        <v>0</v>
      </c>
      <c r="DJ7" s="63">
        <v>0</v>
      </c>
      <c r="DK7" s="63">
        <v>32073</v>
      </c>
      <c r="DL7" s="63">
        <v>32073</v>
      </c>
      <c r="DM7" s="63">
        <v>32073</v>
      </c>
      <c r="DN7" s="63">
        <v>0</v>
      </c>
      <c r="DO7" s="63">
        <v>0</v>
      </c>
      <c r="DP7" s="63">
        <v>15075</v>
      </c>
      <c r="DQ7" s="63">
        <v>15075</v>
      </c>
      <c r="DR7" s="63">
        <v>15075</v>
      </c>
      <c r="DS7" s="63">
        <v>0</v>
      </c>
      <c r="DT7" s="63">
        <v>0</v>
      </c>
      <c r="DU7" s="63">
        <v>16998</v>
      </c>
      <c r="DV7" s="63">
        <v>16998</v>
      </c>
      <c r="DW7" s="63">
        <v>16998</v>
      </c>
      <c r="DX7" s="63">
        <v>0</v>
      </c>
      <c r="DY7" s="63">
        <v>1107743</v>
      </c>
      <c r="DZ7" s="63">
        <v>1233847</v>
      </c>
      <c r="EA7" s="63">
        <v>126104</v>
      </c>
      <c r="EB7" s="63">
        <v>126104</v>
      </c>
      <c r="EC7" s="63">
        <v>0</v>
      </c>
      <c r="ED7" s="63">
        <v>1023139</v>
      </c>
      <c r="EE7" s="63">
        <v>1122381</v>
      </c>
      <c r="EF7" s="63">
        <v>99242</v>
      </c>
      <c r="EG7" s="63">
        <v>99242</v>
      </c>
      <c r="EH7" s="63">
        <v>0</v>
      </c>
      <c r="EI7" s="79">
        <v>84604</v>
      </c>
      <c r="EJ7" s="79">
        <v>111466</v>
      </c>
      <c r="EK7" s="79">
        <v>26862</v>
      </c>
      <c r="EL7" s="79">
        <v>26862</v>
      </c>
      <c r="EM7" s="79">
        <v>0</v>
      </c>
    </row>
    <row r="8" spans="1:144" s="78" customFormat="1" ht="17.100000000000001" customHeight="1" x14ac:dyDescent="0.2">
      <c r="A8" s="3" t="s">
        <v>22</v>
      </c>
      <c r="B8" s="85"/>
      <c r="C8" s="81" t="s">
        <v>58</v>
      </c>
      <c r="D8" s="84">
        <v>2817</v>
      </c>
      <c r="E8" s="63">
        <v>2817</v>
      </c>
      <c r="F8" s="63">
        <v>0</v>
      </c>
      <c r="G8" s="63">
        <v>0</v>
      </c>
      <c r="H8" s="3">
        <v>0</v>
      </c>
      <c r="I8" s="63">
        <v>0</v>
      </c>
      <c r="J8" s="63">
        <v>0</v>
      </c>
      <c r="K8" s="63">
        <v>0</v>
      </c>
      <c r="L8" s="63">
        <v>0</v>
      </c>
      <c r="M8" s="3">
        <v>0</v>
      </c>
      <c r="N8" s="63">
        <v>2817</v>
      </c>
      <c r="O8" s="63">
        <v>2817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2817</v>
      </c>
      <c r="AX8" s="63">
        <v>2817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217289</v>
      </c>
      <c r="CQ8" s="63">
        <v>223462</v>
      </c>
      <c r="CR8" s="63">
        <v>6173</v>
      </c>
      <c r="CS8" s="63">
        <v>6173</v>
      </c>
      <c r="CT8" s="63">
        <v>0</v>
      </c>
      <c r="CU8" s="63">
        <v>217139</v>
      </c>
      <c r="CV8" s="63">
        <v>223312</v>
      </c>
      <c r="CW8" s="63">
        <v>6173</v>
      </c>
      <c r="CX8" s="63">
        <v>6173</v>
      </c>
      <c r="CY8" s="3">
        <v>0</v>
      </c>
      <c r="CZ8" s="63">
        <v>150</v>
      </c>
      <c r="DA8" s="63">
        <v>150</v>
      </c>
      <c r="DB8" s="63">
        <v>0</v>
      </c>
      <c r="DC8" s="63">
        <v>0</v>
      </c>
      <c r="DD8" s="3">
        <v>0</v>
      </c>
      <c r="DE8" s="63">
        <v>220106</v>
      </c>
      <c r="DF8" s="63">
        <v>226279</v>
      </c>
      <c r="DG8" s="63">
        <v>6173</v>
      </c>
      <c r="DH8" s="63">
        <v>6173</v>
      </c>
      <c r="DI8" s="63">
        <v>0</v>
      </c>
      <c r="DJ8" s="63">
        <v>0</v>
      </c>
      <c r="DK8" s="63">
        <v>1041</v>
      </c>
      <c r="DL8" s="63">
        <v>1041</v>
      </c>
      <c r="DM8" s="63">
        <v>1041</v>
      </c>
      <c r="DN8" s="63">
        <v>0</v>
      </c>
      <c r="DO8" s="63">
        <v>0</v>
      </c>
      <c r="DP8" s="63">
        <v>1041</v>
      </c>
      <c r="DQ8" s="63">
        <v>1041</v>
      </c>
      <c r="DR8" s="63">
        <v>1041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220106</v>
      </c>
      <c r="DZ8" s="63">
        <v>227320</v>
      </c>
      <c r="EA8" s="63">
        <v>7214</v>
      </c>
      <c r="EB8" s="63">
        <v>7214</v>
      </c>
      <c r="EC8" s="63">
        <v>0</v>
      </c>
      <c r="ED8" s="63">
        <v>219956</v>
      </c>
      <c r="EE8" s="63">
        <v>227170</v>
      </c>
      <c r="EF8" s="63">
        <v>7214</v>
      </c>
      <c r="EG8" s="63">
        <v>7214</v>
      </c>
      <c r="EH8" s="63">
        <v>0</v>
      </c>
      <c r="EI8" s="86">
        <v>150</v>
      </c>
      <c r="EJ8" s="3">
        <v>150</v>
      </c>
      <c r="EK8" s="3">
        <v>0</v>
      </c>
      <c r="EL8" s="3">
        <v>0</v>
      </c>
      <c r="EM8" s="3">
        <v>0</v>
      </c>
      <c r="EN8" s="80"/>
    </row>
    <row r="9" spans="1:144" s="78" customFormat="1" ht="17.100000000000001" customHeight="1" x14ac:dyDescent="0.2">
      <c r="A9" s="3" t="s">
        <v>24</v>
      </c>
      <c r="B9" s="3"/>
      <c r="C9" s="81" t="s">
        <v>59</v>
      </c>
      <c r="D9" s="84">
        <v>1686</v>
      </c>
      <c r="E9" s="63">
        <v>1686</v>
      </c>
      <c r="F9" s="63">
        <v>0</v>
      </c>
      <c r="G9" s="63">
        <v>0</v>
      </c>
      <c r="H9" s="3">
        <v>0</v>
      </c>
      <c r="I9" s="63">
        <v>0</v>
      </c>
      <c r="J9" s="63">
        <v>0</v>
      </c>
      <c r="K9" s="63">
        <v>0</v>
      </c>
      <c r="L9" s="63">
        <v>0</v>
      </c>
      <c r="M9" s="3">
        <v>0</v>
      </c>
      <c r="N9" s="63">
        <v>1686</v>
      </c>
      <c r="O9" s="63">
        <v>1686</v>
      </c>
      <c r="P9" s="63">
        <v>0</v>
      </c>
      <c r="Q9" s="63">
        <v>0</v>
      </c>
      <c r="R9" s="63">
        <v>0</v>
      </c>
      <c r="S9" s="63">
        <v>0</v>
      </c>
      <c r="T9" s="63">
        <v>836</v>
      </c>
      <c r="U9" s="63">
        <v>836</v>
      </c>
      <c r="V9" s="63">
        <v>836</v>
      </c>
      <c r="W9" s="63">
        <v>0</v>
      </c>
      <c r="X9" s="63">
        <v>0</v>
      </c>
      <c r="Y9" s="63">
        <v>836</v>
      </c>
      <c r="Z9" s="63">
        <v>836</v>
      </c>
      <c r="AA9" s="63">
        <v>836</v>
      </c>
      <c r="AB9" s="63">
        <v>0</v>
      </c>
      <c r="AC9" s="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836</v>
      </c>
      <c r="AJ9" s="63">
        <v>836</v>
      </c>
      <c r="AK9" s="63">
        <v>836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1686</v>
      </c>
      <c r="AX9" s="63">
        <v>2522</v>
      </c>
      <c r="AY9" s="63">
        <v>836</v>
      </c>
      <c r="AZ9" s="63">
        <v>836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164830</v>
      </c>
      <c r="CQ9" s="63">
        <v>171158</v>
      </c>
      <c r="CR9" s="63">
        <v>6328</v>
      </c>
      <c r="CS9" s="63">
        <v>6328</v>
      </c>
      <c r="CT9" s="63">
        <v>0</v>
      </c>
      <c r="CU9" s="63">
        <v>164630</v>
      </c>
      <c r="CV9" s="63">
        <v>170958</v>
      </c>
      <c r="CW9" s="63">
        <v>6328</v>
      </c>
      <c r="CX9" s="63">
        <v>6328</v>
      </c>
      <c r="CY9" s="3">
        <v>0</v>
      </c>
      <c r="CZ9" s="63">
        <v>200</v>
      </c>
      <c r="DA9" s="63">
        <v>200</v>
      </c>
      <c r="DB9" s="63">
        <v>0</v>
      </c>
      <c r="DC9" s="63">
        <v>0</v>
      </c>
      <c r="DD9" s="3">
        <v>0</v>
      </c>
      <c r="DE9" s="63">
        <v>166516</v>
      </c>
      <c r="DF9" s="63">
        <v>173680</v>
      </c>
      <c r="DG9" s="63">
        <v>7164</v>
      </c>
      <c r="DH9" s="63">
        <v>7164</v>
      </c>
      <c r="DI9" s="63">
        <v>0</v>
      </c>
      <c r="DJ9" s="63">
        <v>0</v>
      </c>
      <c r="DK9" s="63">
        <v>212</v>
      </c>
      <c r="DL9" s="63">
        <v>212</v>
      </c>
      <c r="DM9" s="63">
        <v>212</v>
      </c>
      <c r="DN9" s="63">
        <v>0</v>
      </c>
      <c r="DO9" s="63">
        <v>0</v>
      </c>
      <c r="DP9" s="63">
        <v>171</v>
      </c>
      <c r="DQ9" s="63">
        <v>171</v>
      </c>
      <c r="DR9" s="63">
        <v>171</v>
      </c>
      <c r="DS9" s="63">
        <v>0</v>
      </c>
      <c r="DT9" s="63">
        <v>0</v>
      </c>
      <c r="DU9" s="63">
        <v>41</v>
      </c>
      <c r="DV9" s="63">
        <v>41</v>
      </c>
      <c r="DW9" s="63">
        <v>41</v>
      </c>
      <c r="DX9" s="63">
        <v>0</v>
      </c>
      <c r="DY9" s="63">
        <v>166516</v>
      </c>
      <c r="DZ9" s="63">
        <v>173892</v>
      </c>
      <c r="EA9" s="63">
        <v>7376</v>
      </c>
      <c r="EB9" s="63">
        <v>7376</v>
      </c>
      <c r="EC9" s="63">
        <v>0</v>
      </c>
      <c r="ED9" s="63">
        <v>166316</v>
      </c>
      <c r="EE9" s="63">
        <v>173651</v>
      </c>
      <c r="EF9" s="63">
        <v>7335</v>
      </c>
      <c r="EG9" s="63">
        <v>7335</v>
      </c>
      <c r="EH9" s="63">
        <v>0</v>
      </c>
      <c r="EI9" s="86">
        <v>200</v>
      </c>
      <c r="EJ9" s="3">
        <v>241</v>
      </c>
      <c r="EK9" s="3">
        <v>41</v>
      </c>
      <c r="EL9" s="3">
        <v>41</v>
      </c>
      <c r="EM9" s="3">
        <v>0</v>
      </c>
    </row>
    <row r="10" spans="1:144" s="78" customFormat="1" ht="17.100000000000001" customHeight="1" x14ac:dyDescent="0.2">
      <c r="A10" s="3" t="s">
        <v>25</v>
      </c>
      <c r="B10" s="3"/>
      <c r="C10" s="81" t="s">
        <v>60</v>
      </c>
      <c r="D10" s="84">
        <v>1888</v>
      </c>
      <c r="E10" s="63">
        <v>1888</v>
      </c>
      <c r="F10" s="63">
        <v>0</v>
      </c>
      <c r="G10" s="63">
        <v>0</v>
      </c>
      <c r="H10" s="3">
        <v>0</v>
      </c>
      <c r="I10" s="63">
        <v>0</v>
      </c>
      <c r="J10" s="63">
        <v>0</v>
      </c>
      <c r="K10" s="63">
        <v>0</v>
      </c>
      <c r="L10" s="63">
        <v>0</v>
      </c>
      <c r="M10" s="3">
        <v>0</v>
      </c>
      <c r="N10" s="63">
        <v>1888</v>
      </c>
      <c r="O10" s="63">
        <v>1888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1888</v>
      </c>
      <c r="AX10" s="63">
        <v>1888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238572</v>
      </c>
      <c r="CQ10" s="63">
        <v>248001</v>
      </c>
      <c r="CR10" s="63">
        <v>9429</v>
      </c>
      <c r="CS10" s="63">
        <v>9429</v>
      </c>
      <c r="CT10" s="63">
        <v>0</v>
      </c>
      <c r="CU10" s="63">
        <v>238360</v>
      </c>
      <c r="CV10" s="63">
        <v>247789</v>
      </c>
      <c r="CW10" s="63">
        <v>9429</v>
      </c>
      <c r="CX10" s="63">
        <v>9429</v>
      </c>
      <c r="CY10" s="3">
        <v>0</v>
      </c>
      <c r="CZ10" s="63">
        <v>212</v>
      </c>
      <c r="DA10" s="63">
        <v>212</v>
      </c>
      <c r="DB10" s="63">
        <v>0</v>
      </c>
      <c r="DC10" s="63">
        <v>0</v>
      </c>
      <c r="DD10" s="3">
        <v>0</v>
      </c>
      <c r="DE10" s="63">
        <v>240460</v>
      </c>
      <c r="DF10" s="63">
        <v>249889</v>
      </c>
      <c r="DG10" s="63">
        <v>9429</v>
      </c>
      <c r="DH10" s="63">
        <v>9429</v>
      </c>
      <c r="DI10" s="63">
        <v>0</v>
      </c>
      <c r="DJ10" s="63">
        <v>0</v>
      </c>
      <c r="DK10" s="63">
        <v>1466</v>
      </c>
      <c r="DL10" s="63">
        <v>1466</v>
      </c>
      <c r="DM10" s="63">
        <v>1466</v>
      </c>
      <c r="DN10" s="63">
        <v>0</v>
      </c>
      <c r="DO10" s="63">
        <v>0</v>
      </c>
      <c r="DP10" s="63">
        <v>1449</v>
      </c>
      <c r="DQ10" s="63">
        <v>1449</v>
      </c>
      <c r="DR10" s="63">
        <v>1449</v>
      </c>
      <c r="DS10" s="63">
        <v>0</v>
      </c>
      <c r="DT10" s="63">
        <v>0</v>
      </c>
      <c r="DU10" s="63">
        <v>17</v>
      </c>
      <c r="DV10" s="63">
        <v>17</v>
      </c>
      <c r="DW10" s="63">
        <v>17</v>
      </c>
      <c r="DX10" s="63">
        <v>0</v>
      </c>
      <c r="DY10" s="63">
        <v>240460</v>
      </c>
      <c r="DZ10" s="63">
        <v>251355</v>
      </c>
      <c r="EA10" s="63">
        <v>10895</v>
      </c>
      <c r="EB10" s="63">
        <v>10895</v>
      </c>
      <c r="EC10" s="63">
        <v>0</v>
      </c>
      <c r="ED10" s="63">
        <v>240248</v>
      </c>
      <c r="EE10" s="63">
        <v>251126</v>
      </c>
      <c r="EF10" s="63">
        <v>10878</v>
      </c>
      <c r="EG10" s="63">
        <v>10878</v>
      </c>
      <c r="EH10" s="63">
        <v>0</v>
      </c>
      <c r="EI10" s="86">
        <v>212</v>
      </c>
      <c r="EJ10" s="3">
        <v>229</v>
      </c>
      <c r="EK10" s="3">
        <v>17</v>
      </c>
      <c r="EL10" s="3">
        <v>17</v>
      </c>
      <c r="EM10" s="3">
        <v>0</v>
      </c>
    </row>
    <row r="11" spans="1:144" s="78" customFormat="1" ht="17.100000000000001" customHeight="1" x14ac:dyDescent="0.2">
      <c r="A11" s="3" t="s">
        <v>23</v>
      </c>
      <c r="B11" s="3"/>
      <c r="C11" s="81" t="s">
        <v>151</v>
      </c>
      <c r="D11" s="84">
        <v>1424</v>
      </c>
      <c r="E11" s="63">
        <v>1424</v>
      </c>
      <c r="F11" s="63">
        <v>0</v>
      </c>
      <c r="G11" s="63">
        <v>0</v>
      </c>
      <c r="H11" s="3">
        <v>0</v>
      </c>
      <c r="I11" s="63">
        <v>0</v>
      </c>
      <c r="J11" s="63">
        <v>0</v>
      </c>
      <c r="K11" s="63">
        <v>0</v>
      </c>
      <c r="L11" s="63">
        <v>0</v>
      </c>
      <c r="M11" s="3">
        <v>0</v>
      </c>
      <c r="N11" s="63">
        <v>1424</v>
      </c>
      <c r="O11" s="63">
        <v>1424</v>
      </c>
      <c r="P11" s="63">
        <v>0</v>
      </c>
      <c r="Q11" s="63">
        <v>0</v>
      </c>
      <c r="R11" s="63">
        <v>0</v>
      </c>
      <c r="S11" s="63">
        <v>0</v>
      </c>
      <c r="T11" s="63">
        <v>1585</v>
      </c>
      <c r="U11" s="63">
        <v>1585</v>
      </c>
      <c r="V11" s="63">
        <v>1585</v>
      </c>
      <c r="W11" s="63">
        <v>0</v>
      </c>
      <c r="X11" s="63">
        <v>0</v>
      </c>
      <c r="Y11" s="63">
        <v>1585</v>
      </c>
      <c r="Z11" s="63">
        <v>1585</v>
      </c>
      <c r="AA11" s="63">
        <v>1585</v>
      </c>
      <c r="AB11" s="63">
        <v>0</v>
      </c>
      <c r="AC11" s="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1585</v>
      </c>
      <c r="AJ11" s="63">
        <v>1585</v>
      </c>
      <c r="AK11" s="63">
        <v>1585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1424</v>
      </c>
      <c r="AX11" s="63">
        <v>3009</v>
      </c>
      <c r="AY11" s="63">
        <v>1585</v>
      </c>
      <c r="AZ11" s="63">
        <v>1585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236658</v>
      </c>
      <c r="CQ11" s="63">
        <v>245813</v>
      </c>
      <c r="CR11" s="63">
        <v>9155</v>
      </c>
      <c r="CS11" s="63">
        <v>9155</v>
      </c>
      <c r="CT11" s="63">
        <v>0</v>
      </c>
      <c r="CU11" s="63">
        <v>236458</v>
      </c>
      <c r="CV11" s="63">
        <v>245613</v>
      </c>
      <c r="CW11" s="63">
        <v>9155</v>
      </c>
      <c r="CX11" s="63">
        <v>9155</v>
      </c>
      <c r="CY11" s="3">
        <v>0</v>
      </c>
      <c r="CZ11" s="63">
        <v>200</v>
      </c>
      <c r="DA11" s="63">
        <v>200</v>
      </c>
      <c r="DB11" s="63">
        <v>0</v>
      </c>
      <c r="DC11" s="63">
        <v>0</v>
      </c>
      <c r="DD11" s="3">
        <v>0</v>
      </c>
      <c r="DE11" s="63">
        <v>238082</v>
      </c>
      <c r="DF11" s="63">
        <v>248822</v>
      </c>
      <c r="DG11" s="63">
        <v>10740</v>
      </c>
      <c r="DH11" s="63">
        <v>10740</v>
      </c>
      <c r="DI11" s="63">
        <v>0</v>
      </c>
      <c r="DJ11" s="63">
        <v>0</v>
      </c>
      <c r="DK11" s="63">
        <v>516</v>
      </c>
      <c r="DL11" s="63">
        <v>516</v>
      </c>
      <c r="DM11" s="63">
        <v>516</v>
      </c>
      <c r="DN11" s="63">
        <v>0</v>
      </c>
      <c r="DO11" s="63">
        <v>0</v>
      </c>
      <c r="DP11" s="63">
        <v>117</v>
      </c>
      <c r="DQ11" s="63">
        <v>117</v>
      </c>
      <c r="DR11" s="63">
        <v>117</v>
      </c>
      <c r="DS11" s="63">
        <v>0</v>
      </c>
      <c r="DT11" s="63">
        <v>0</v>
      </c>
      <c r="DU11" s="63">
        <v>399</v>
      </c>
      <c r="DV11" s="63">
        <v>399</v>
      </c>
      <c r="DW11" s="63">
        <v>399</v>
      </c>
      <c r="DX11" s="63">
        <v>0</v>
      </c>
      <c r="DY11" s="63">
        <v>238082</v>
      </c>
      <c r="DZ11" s="63">
        <v>249338</v>
      </c>
      <c r="EA11" s="63">
        <v>11256</v>
      </c>
      <c r="EB11" s="63">
        <v>11256</v>
      </c>
      <c r="EC11" s="63">
        <v>0</v>
      </c>
      <c r="ED11" s="63">
        <v>237882</v>
      </c>
      <c r="EE11" s="63">
        <v>248739</v>
      </c>
      <c r="EF11" s="63">
        <v>10857</v>
      </c>
      <c r="EG11" s="63">
        <v>10857</v>
      </c>
      <c r="EH11" s="63">
        <v>0</v>
      </c>
      <c r="EI11" s="86">
        <v>200</v>
      </c>
      <c r="EJ11" s="3">
        <v>599</v>
      </c>
      <c r="EK11" s="3">
        <v>399</v>
      </c>
      <c r="EL11" s="3">
        <v>399</v>
      </c>
      <c r="EM11" s="3">
        <v>0</v>
      </c>
    </row>
    <row r="12" spans="1:144" s="78" customFormat="1" ht="17.100000000000001" customHeight="1" x14ac:dyDescent="0.2">
      <c r="A12" s="3" t="s">
        <v>29</v>
      </c>
      <c r="B12" s="3"/>
      <c r="C12" s="81" t="s">
        <v>61</v>
      </c>
      <c r="D12" s="84">
        <v>1356</v>
      </c>
      <c r="E12" s="63">
        <v>1356</v>
      </c>
      <c r="F12" s="63">
        <v>0</v>
      </c>
      <c r="G12" s="63">
        <v>0</v>
      </c>
      <c r="H12" s="3">
        <v>0</v>
      </c>
      <c r="I12" s="63">
        <v>0</v>
      </c>
      <c r="J12" s="63">
        <v>0</v>
      </c>
      <c r="K12" s="63">
        <v>0</v>
      </c>
      <c r="L12" s="63">
        <v>0</v>
      </c>
      <c r="M12" s="3">
        <v>0</v>
      </c>
      <c r="N12" s="63">
        <v>1356</v>
      </c>
      <c r="O12" s="63">
        <v>1356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1356</v>
      </c>
      <c r="AX12" s="63">
        <v>1356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201872</v>
      </c>
      <c r="CQ12" s="63">
        <v>209782</v>
      </c>
      <c r="CR12" s="63">
        <v>7910</v>
      </c>
      <c r="CS12" s="63">
        <v>7910</v>
      </c>
      <c r="CT12" s="63">
        <v>0</v>
      </c>
      <c r="CU12" s="63">
        <v>201672</v>
      </c>
      <c r="CV12" s="63">
        <v>209582</v>
      </c>
      <c r="CW12" s="63">
        <v>7910</v>
      </c>
      <c r="CX12" s="63">
        <v>7910</v>
      </c>
      <c r="CY12" s="3">
        <v>0</v>
      </c>
      <c r="CZ12" s="63">
        <v>200</v>
      </c>
      <c r="DA12" s="63">
        <v>200</v>
      </c>
      <c r="DB12" s="63">
        <v>0</v>
      </c>
      <c r="DC12" s="63">
        <v>0</v>
      </c>
      <c r="DD12" s="3">
        <v>0</v>
      </c>
      <c r="DE12" s="63">
        <v>203228</v>
      </c>
      <c r="DF12" s="63">
        <v>211138</v>
      </c>
      <c r="DG12" s="63">
        <v>7910</v>
      </c>
      <c r="DH12" s="63">
        <v>7910</v>
      </c>
      <c r="DI12" s="63">
        <v>0</v>
      </c>
      <c r="DJ12" s="63">
        <v>0</v>
      </c>
      <c r="DK12" s="63">
        <v>462</v>
      </c>
      <c r="DL12" s="63">
        <v>462</v>
      </c>
      <c r="DM12" s="63">
        <v>462</v>
      </c>
      <c r="DN12" s="63">
        <v>0</v>
      </c>
      <c r="DO12" s="63">
        <v>0</v>
      </c>
      <c r="DP12" s="63">
        <v>462</v>
      </c>
      <c r="DQ12" s="63">
        <v>462</v>
      </c>
      <c r="DR12" s="63">
        <v>462</v>
      </c>
      <c r="DS12" s="63">
        <v>0</v>
      </c>
      <c r="DT12" s="63">
        <v>0</v>
      </c>
      <c r="DU12" s="63">
        <v>0</v>
      </c>
      <c r="DV12" s="63">
        <v>0</v>
      </c>
      <c r="DW12" s="63">
        <v>0</v>
      </c>
      <c r="DX12" s="63">
        <v>0</v>
      </c>
      <c r="DY12" s="63">
        <v>203228</v>
      </c>
      <c r="DZ12" s="63">
        <v>211600</v>
      </c>
      <c r="EA12" s="63">
        <v>8372</v>
      </c>
      <c r="EB12" s="63">
        <v>8372</v>
      </c>
      <c r="EC12" s="63">
        <v>0</v>
      </c>
      <c r="ED12" s="63">
        <v>203028</v>
      </c>
      <c r="EE12" s="63">
        <v>211400</v>
      </c>
      <c r="EF12" s="63">
        <v>8372</v>
      </c>
      <c r="EG12" s="63">
        <v>8372</v>
      </c>
      <c r="EH12" s="63">
        <v>0</v>
      </c>
      <c r="EI12" s="86">
        <v>200</v>
      </c>
      <c r="EJ12" s="3">
        <v>200</v>
      </c>
      <c r="EK12" s="3">
        <v>0</v>
      </c>
      <c r="EL12" s="3">
        <v>0</v>
      </c>
      <c r="EM12" s="3">
        <v>0</v>
      </c>
    </row>
    <row r="13" spans="1:144" s="78" customFormat="1" ht="17.100000000000001" customHeight="1" x14ac:dyDescent="0.2">
      <c r="A13" s="3" t="s">
        <v>26</v>
      </c>
      <c r="B13" s="3"/>
      <c r="C13" s="81" t="s">
        <v>62</v>
      </c>
      <c r="D13" s="84">
        <v>2148</v>
      </c>
      <c r="E13" s="63">
        <v>2148</v>
      </c>
      <c r="F13" s="63">
        <v>0</v>
      </c>
      <c r="G13" s="63">
        <v>0</v>
      </c>
      <c r="H13" s="3">
        <v>0</v>
      </c>
      <c r="I13" s="63">
        <v>0</v>
      </c>
      <c r="J13" s="63">
        <v>0</v>
      </c>
      <c r="K13" s="63">
        <v>0</v>
      </c>
      <c r="L13" s="63">
        <v>0</v>
      </c>
      <c r="M13" s="3">
        <v>0</v>
      </c>
      <c r="N13" s="63">
        <v>2148</v>
      </c>
      <c r="O13" s="63">
        <v>2148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2148</v>
      </c>
      <c r="AX13" s="63">
        <v>2148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229609</v>
      </c>
      <c r="CQ13" s="63">
        <v>239720</v>
      </c>
      <c r="CR13" s="63">
        <v>10111</v>
      </c>
      <c r="CS13" s="63">
        <v>10111</v>
      </c>
      <c r="CT13" s="63">
        <v>0</v>
      </c>
      <c r="CU13" s="63">
        <v>229309</v>
      </c>
      <c r="CV13" s="63">
        <v>239420</v>
      </c>
      <c r="CW13" s="63">
        <v>10111</v>
      </c>
      <c r="CX13" s="63">
        <v>10111</v>
      </c>
      <c r="CY13" s="3">
        <v>0</v>
      </c>
      <c r="CZ13" s="63">
        <v>300</v>
      </c>
      <c r="DA13" s="63">
        <v>300</v>
      </c>
      <c r="DB13" s="63">
        <v>0</v>
      </c>
      <c r="DC13" s="63">
        <v>0</v>
      </c>
      <c r="DD13" s="3">
        <v>0</v>
      </c>
      <c r="DE13" s="63">
        <v>231757</v>
      </c>
      <c r="DF13" s="63">
        <v>241868</v>
      </c>
      <c r="DG13" s="63">
        <v>10111</v>
      </c>
      <c r="DH13" s="63">
        <v>10111</v>
      </c>
      <c r="DI13" s="63">
        <v>0</v>
      </c>
      <c r="DJ13" s="63">
        <v>0</v>
      </c>
      <c r="DK13" s="63">
        <v>585</v>
      </c>
      <c r="DL13" s="63">
        <v>585</v>
      </c>
      <c r="DM13" s="63">
        <v>585</v>
      </c>
      <c r="DN13" s="63">
        <v>0</v>
      </c>
      <c r="DO13" s="63">
        <v>0</v>
      </c>
      <c r="DP13" s="63">
        <v>585</v>
      </c>
      <c r="DQ13" s="63">
        <v>585</v>
      </c>
      <c r="DR13" s="63">
        <v>585</v>
      </c>
      <c r="DS13" s="63">
        <v>0</v>
      </c>
      <c r="DT13" s="63">
        <v>0</v>
      </c>
      <c r="DU13" s="63">
        <v>0</v>
      </c>
      <c r="DV13" s="63">
        <v>0</v>
      </c>
      <c r="DW13" s="63">
        <v>0</v>
      </c>
      <c r="DX13" s="63">
        <v>0</v>
      </c>
      <c r="DY13" s="63">
        <v>231757</v>
      </c>
      <c r="DZ13" s="63">
        <v>242453</v>
      </c>
      <c r="EA13" s="63">
        <v>10696</v>
      </c>
      <c r="EB13" s="63">
        <v>10696</v>
      </c>
      <c r="EC13" s="63">
        <v>0</v>
      </c>
      <c r="ED13" s="63">
        <v>231457</v>
      </c>
      <c r="EE13" s="63">
        <v>242153</v>
      </c>
      <c r="EF13" s="63">
        <v>10696</v>
      </c>
      <c r="EG13" s="63">
        <v>10696</v>
      </c>
      <c r="EH13" s="63">
        <v>0</v>
      </c>
      <c r="EI13" s="86">
        <v>300</v>
      </c>
      <c r="EJ13" s="3">
        <v>300</v>
      </c>
      <c r="EK13" s="3">
        <v>0</v>
      </c>
      <c r="EL13" s="3">
        <v>0</v>
      </c>
      <c r="EM13" s="3">
        <v>0</v>
      </c>
    </row>
    <row r="14" spans="1:144" s="78" customFormat="1" ht="17.100000000000001" customHeight="1" x14ac:dyDescent="0.2">
      <c r="A14" s="3" t="s">
        <v>27</v>
      </c>
      <c r="B14" s="3"/>
      <c r="C14" s="81" t="s">
        <v>181</v>
      </c>
      <c r="D14" s="84">
        <v>380441</v>
      </c>
      <c r="E14" s="63">
        <v>380441</v>
      </c>
      <c r="F14" s="63">
        <v>0</v>
      </c>
      <c r="G14" s="63">
        <v>0</v>
      </c>
      <c r="H14" s="3">
        <v>0</v>
      </c>
      <c r="I14" s="63">
        <v>351284</v>
      </c>
      <c r="J14" s="63">
        <v>351284</v>
      </c>
      <c r="K14" s="63">
        <v>0</v>
      </c>
      <c r="L14" s="63">
        <v>0</v>
      </c>
      <c r="M14" s="3">
        <v>0</v>
      </c>
      <c r="N14" s="63">
        <v>29157</v>
      </c>
      <c r="O14" s="63">
        <v>29157</v>
      </c>
      <c r="P14" s="63">
        <v>0</v>
      </c>
      <c r="Q14" s="63">
        <v>0</v>
      </c>
      <c r="R14" s="63">
        <v>0</v>
      </c>
      <c r="S14" s="63">
        <v>225672</v>
      </c>
      <c r="T14" s="63">
        <v>264272</v>
      </c>
      <c r="U14" s="63">
        <v>38600</v>
      </c>
      <c r="V14" s="63">
        <v>38600</v>
      </c>
      <c r="W14" s="63">
        <v>0</v>
      </c>
      <c r="X14" s="63">
        <v>225672</v>
      </c>
      <c r="Y14" s="63">
        <v>264272</v>
      </c>
      <c r="Z14" s="63">
        <v>38600</v>
      </c>
      <c r="AA14" s="63">
        <v>38600</v>
      </c>
      <c r="AB14" s="63">
        <v>0</v>
      </c>
      <c r="AC14" s="3">
        <v>225672</v>
      </c>
      <c r="AD14" s="63">
        <v>225672</v>
      </c>
      <c r="AE14" s="63">
        <v>0</v>
      </c>
      <c r="AF14" s="63">
        <v>0</v>
      </c>
      <c r="AG14" s="63">
        <v>0</v>
      </c>
      <c r="AH14" s="63">
        <v>0</v>
      </c>
      <c r="AI14" s="63">
        <v>38600</v>
      </c>
      <c r="AJ14" s="63">
        <v>38600</v>
      </c>
      <c r="AK14" s="63">
        <v>38600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606113</v>
      </c>
      <c r="AX14" s="63">
        <v>644713</v>
      </c>
      <c r="AY14" s="63">
        <v>38600</v>
      </c>
      <c r="AZ14" s="63">
        <v>38600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1282090</v>
      </c>
      <c r="CQ14" s="63">
        <v>1395653</v>
      </c>
      <c r="CR14" s="63">
        <v>113563</v>
      </c>
      <c r="CS14" s="63">
        <v>113563</v>
      </c>
      <c r="CT14" s="63">
        <v>0</v>
      </c>
      <c r="CU14" s="63">
        <v>1255375</v>
      </c>
      <c r="CV14" s="63">
        <v>1368938</v>
      </c>
      <c r="CW14" s="63">
        <v>113563</v>
      </c>
      <c r="CX14" s="63">
        <v>113563</v>
      </c>
      <c r="CY14" s="3">
        <v>0</v>
      </c>
      <c r="CZ14" s="63">
        <v>26715</v>
      </c>
      <c r="DA14" s="63">
        <v>26715</v>
      </c>
      <c r="DB14" s="63">
        <v>0</v>
      </c>
      <c r="DC14" s="63">
        <v>0</v>
      </c>
      <c r="DD14" s="3">
        <v>0</v>
      </c>
      <c r="DE14" s="63">
        <v>1888203</v>
      </c>
      <c r="DF14" s="63">
        <v>2040366</v>
      </c>
      <c r="DG14" s="63">
        <v>152163</v>
      </c>
      <c r="DH14" s="63">
        <v>152163</v>
      </c>
      <c r="DI14" s="63">
        <v>0</v>
      </c>
      <c r="DJ14" s="63">
        <v>-0.39999999999417923</v>
      </c>
      <c r="DK14" s="63">
        <v>76863.600000000006</v>
      </c>
      <c r="DL14" s="63">
        <v>76864</v>
      </c>
      <c r="DM14" s="63">
        <v>76864</v>
      </c>
      <c r="DN14" s="63">
        <v>0</v>
      </c>
      <c r="DO14" s="63">
        <v>-0.39999999999417923</v>
      </c>
      <c r="DP14" s="63">
        <v>72940.600000000006</v>
      </c>
      <c r="DQ14" s="63">
        <v>72941</v>
      </c>
      <c r="DR14" s="63">
        <v>72941</v>
      </c>
      <c r="DS14" s="63">
        <v>0</v>
      </c>
      <c r="DT14" s="63">
        <v>0</v>
      </c>
      <c r="DU14" s="63">
        <v>3923</v>
      </c>
      <c r="DV14" s="63">
        <v>3923</v>
      </c>
      <c r="DW14" s="63">
        <v>3923</v>
      </c>
      <c r="DX14" s="63">
        <v>0</v>
      </c>
      <c r="DY14" s="63">
        <v>1888202.6</v>
      </c>
      <c r="DZ14" s="63">
        <v>2117229.6</v>
      </c>
      <c r="EA14" s="63">
        <v>229027</v>
      </c>
      <c r="EB14" s="63">
        <v>229027</v>
      </c>
      <c r="EC14" s="63">
        <v>0</v>
      </c>
      <c r="ED14" s="63">
        <v>1861487.6</v>
      </c>
      <c r="EE14" s="63">
        <v>2086591.6</v>
      </c>
      <c r="EF14" s="63">
        <v>225104</v>
      </c>
      <c r="EG14" s="63">
        <v>225104</v>
      </c>
      <c r="EH14" s="63">
        <v>0</v>
      </c>
      <c r="EI14" s="86">
        <v>26715</v>
      </c>
      <c r="EJ14" s="3">
        <v>30638</v>
      </c>
      <c r="EK14" s="3">
        <v>3923</v>
      </c>
      <c r="EL14" s="3">
        <v>3923</v>
      </c>
      <c r="EM14" s="3">
        <v>0</v>
      </c>
    </row>
    <row r="15" spans="1:144" s="78" customFormat="1" ht="17.100000000000001" customHeight="1" x14ac:dyDescent="0.2">
      <c r="A15" s="3" t="s">
        <v>28</v>
      </c>
      <c r="B15" s="3"/>
      <c r="C15" s="87" t="s">
        <v>152</v>
      </c>
      <c r="D15" s="84">
        <v>20134</v>
      </c>
      <c r="E15" s="63">
        <v>20134</v>
      </c>
      <c r="F15" s="63">
        <v>0</v>
      </c>
      <c r="G15" s="63">
        <v>0</v>
      </c>
      <c r="H15" s="3">
        <v>0</v>
      </c>
      <c r="I15" s="63">
        <v>0</v>
      </c>
      <c r="J15" s="63">
        <v>0</v>
      </c>
      <c r="K15" s="63">
        <v>0</v>
      </c>
      <c r="L15" s="63">
        <v>0</v>
      </c>
      <c r="M15" s="3">
        <v>0</v>
      </c>
      <c r="N15" s="63">
        <v>20134</v>
      </c>
      <c r="O15" s="63">
        <v>20134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20134</v>
      </c>
      <c r="AX15" s="63">
        <v>20134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148457</v>
      </c>
      <c r="CQ15" s="63">
        <v>160969</v>
      </c>
      <c r="CR15" s="63">
        <v>12512</v>
      </c>
      <c r="CS15" s="63">
        <v>12512</v>
      </c>
      <c r="CT15" s="63">
        <v>0</v>
      </c>
      <c r="CU15" s="63">
        <v>144557</v>
      </c>
      <c r="CV15" s="63">
        <v>157069</v>
      </c>
      <c r="CW15" s="63">
        <v>12512</v>
      </c>
      <c r="CX15" s="63">
        <v>12512</v>
      </c>
      <c r="CY15" s="3">
        <v>0</v>
      </c>
      <c r="CZ15" s="63">
        <v>3900</v>
      </c>
      <c r="DA15" s="63">
        <v>3900</v>
      </c>
      <c r="DB15" s="63">
        <v>0</v>
      </c>
      <c r="DC15" s="63">
        <v>0</v>
      </c>
      <c r="DD15" s="3">
        <v>0</v>
      </c>
      <c r="DE15" s="63">
        <v>168591</v>
      </c>
      <c r="DF15" s="63">
        <v>181103</v>
      </c>
      <c r="DG15" s="63">
        <v>12512</v>
      </c>
      <c r="DH15" s="63">
        <v>12512</v>
      </c>
      <c r="DI15" s="63">
        <v>0</v>
      </c>
      <c r="DJ15" s="63">
        <v>0</v>
      </c>
      <c r="DK15" s="63">
        <v>12346</v>
      </c>
      <c r="DL15" s="63">
        <v>12346</v>
      </c>
      <c r="DM15" s="63">
        <v>12346</v>
      </c>
      <c r="DN15" s="63">
        <v>0</v>
      </c>
      <c r="DO15" s="63">
        <v>0</v>
      </c>
      <c r="DP15" s="63">
        <v>12346</v>
      </c>
      <c r="DQ15" s="63">
        <v>12346</v>
      </c>
      <c r="DR15" s="63">
        <v>12346</v>
      </c>
      <c r="DS15" s="63">
        <v>0</v>
      </c>
      <c r="DT15" s="63">
        <v>0</v>
      </c>
      <c r="DU15" s="63">
        <v>0</v>
      </c>
      <c r="DV15" s="63">
        <v>0</v>
      </c>
      <c r="DW15" s="63">
        <v>0</v>
      </c>
      <c r="DX15" s="63">
        <v>0</v>
      </c>
      <c r="DY15" s="63">
        <v>168591</v>
      </c>
      <c r="DZ15" s="63">
        <v>193449</v>
      </c>
      <c r="EA15" s="63">
        <v>24858</v>
      </c>
      <c r="EB15" s="63">
        <v>24858</v>
      </c>
      <c r="EC15" s="63">
        <v>0</v>
      </c>
      <c r="ED15" s="63">
        <v>164691</v>
      </c>
      <c r="EE15" s="63">
        <v>189549</v>
      </c>
      <c r="EF15" s="63">
        <v>24858</v>
      </c>
      <c r="EG15" s="63">
        <v>24858</v>
      </c>
      <c r="EH15" s="63">
        <v>0</v>
      </c>
      <c r="EI15" s="86">
        <v>3900</v>
      </c>
      <c r="EJ15" s="3">
        <v>3900</v>
      </c>
      <c r="EK15" s="3">
        <v>0</v>
      </c>
      <c r="EL15" s="3">
        <v>0</v>
      </c>
      <c r="EM15" s="3">
        <v>0</v>
      </c>
    </row>
    <row r="16" spans="1:144" s="78" customFormat="1" ht="17.100000000000001" customHeight="1" x14ac:dyDescent="0.2">
      <c r="A16" s="3" t="s">
        <v>12</v>
      </c>
      <c r="B16" s="3"/>
      <c r="C16" s="3" t="s">
        <v>136</v>
      </c>
      <c r="D16" s="84">
        <v>15800</v>
      </c>
      <c r="E16" s="63">
        <v>15800</v>
      </c>
      <c r="F16" s="63">
        <v>0</v>
      </c>
      <c r="G16" s="63">
        <v>0</v>
      </c>
      <c r="H16" s="3">
        <v>0</v>
      </c>
      <c r="I16" s="63">
        <v>0</v>
      </c>
      <c r="J16" s="63">
        <v>0</v>
      </c>
      <c r="K16" s="63">
        <v>0</v>
      </c>
      <c r="L16" s="63">
        <v>0</v>
      </c>
      <c r="M16" s="3">
        <v>0</v>
      </c>
      <c r="N16" s="63">
        <v>15800</v>
      </c>
      <c r="O16" s="63">
        <v>15800</v>
      </c>
      <c r="P16" s="63">
        <v>0</v>
      </c>
      <c r="Q16" s="63">
        <v>0</v>
      </c>
      <c r="R16" s="63">
        <v>0</v>
      </c>
      <c r="S16" s="63">
        <v>0</v>
      </c>
      <c r="T16" s="63">
        <v>6584</v>
      </c>
      <c r="U16" s="63">
        <v>6584</v>
      </c>
      <c r="V16" s="63">
        <v>6584</v>
      </c>
      <c r="W16" s="63">
        <v>0</v>
      </c>
      <c r="X16" s="63">
        <v>0</v>
      </c>
      <c r="Y16" s="63">
        <v>6584</v>
      </c>
      <c r="Z16" s="63">
        <v>6584</v>
      </c>
      <c r="AA16" s="63">
        <v>6584</v>
      </c>
      <c r="AB16" s="63">
        <v>0</v>
      </c>
      <c r="AC16" s="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6584</v>
      </c>
      <c r="AJ16" s="63">
        <v>6584</v>
      </c>
      <c r="AK16" s="63">
        <v>6584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15800</v>
      </c>
      <c r="AX16" s="63">
        <v>22384</v>
      </c>
      <c r="AY16" s="63">
        <v>6584</v>
      </c>
      <c r="AZ16" s="63">
        <v>6584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232892</v>
      </c>
      <c r="CQ16" s="63">
        <v>243739</v>
      </c>
      <c r="CR16" s="63">
        <v>10847</v>
      </c>
      <c r="CS16" s="63">
        <v>10847</v>
      </c>
      <c r="CT16" s="63">
        <v>0</v>
      </c>
      <c r="CU16" s="63">
        <v>232492</v>
      </c>
      <c r="CV16" s="63">
        <v>243339</v>
      </c>
      <c r="CW16" s="63">
        <v>10847</v>
      </c>
      <c r="CX16" s="63">
        <v>10847</v>
      </c>
      <c r="CY16" s="3">
        <v>0</v>
      </c>
      <c r="CZ16" s="63">
        <v>400</v>
      </c>
      <c r="DA16" s="63">
        <v>400</v>
      </c>
      <c r="DB16" s="63">
        <v>0</v>
      </c>
      <c r="DC16" s="63">
        <v>0</v>
      </c>
      <c r="DD16" s="3">
        <v>0</v>
      </c>
      <c r="DE16" s="63">
        <v>248692</v>
      </c>
      <c r="DF16" s="63">
        <v>266123</v>
      </c>
      <c r="DG16" s="63">
        <v>17431</v>
      </c>
      <c r="DH16" s="63">
        <v>17431</v>
      </c>
      <c r="DI16" s="63">
        <v>0</v>
      </c>
      <c r="DJ16" s="63">
        <v>0</v>
      </c>
      <c r="DK16" s="63">
        <v>1383</v>
      </c>
      <c r="DL16" s="63">
        <v>1383</v>
      </c>
      <c r="DM16" s="63">
        <v>1383</v>
      </c>
      <c r="DN16" s="63">
        <v>0</v>
      </c>
      <c r="DO16" s="63">
        <v>0</v>
      </c>
      <c r="DP16" s="63">
        <v>1383</v>
      </c>
      <c r="DQ16" s="63">
        <v>1383</v>
      </c>
      <c r="DR16" s="63">
        <v>1383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248692</v>
      </c>
      <c r="DZ16" s="63">
        <v>267506</v>
      </c>
      <c r="EA16" s="63">
        <v>18814</v>
      </c>
      <c r="EB16" s="63">
        <v>18814</v>
      </c>
      <c r="EC16" s="63">
        <v>0</v>
      </c>
      <c r="ED16" s="63">
        <v>248292</v>
      </c>
      <c r="EE16" s="63">
        <v>267106</v>
      </c>
      <c r="EF16" s="63">
        <v>18814</v>
      </c>
      <c r="EG16" s="63">
        <v>18814</v>
      </c>
      <c r="EH16" s="63">
        <v>0</v>
      </c>
      <c r="EI16" s="86">
        <v>400</v>
      </c>
      <c r="EJ16" s="3">
        <v>400</v>
      </c>
      <c r="EK16" s="3">
        <v>0</v>
      </c>
      <c r="EL16" s="3">
        <v>0</v>
      </c>
      <c r="EM16" s="3">
        <v>0</v>
      </c>
    </row>
    <row r="17" spans="1:143" s="78" customFormat="1" ht="17.100000000000001" customHeight="1" x14ac:dyDescent="0.2">
      <c r="A17" s="3" t="s">
        <v>13</v>
      </c>
      <c r="B17" s="3"/>
      <c r="C17" s="3" t="s">
        <v>167</v>
      </c>
      <c r="D17" s="84">
        <v>21293</v>
      </c>
      <c r="E17" s="63">
        <v>21293</v>
      </c>
      <c r="F17" s="63">
        <v>0</v>
      </c>
      <c r="G17" s="63">
        <v>0</v>
      </c>
      <c r="H17" s="3">
        <v>0</v>
      </c>
      <c r="I17" s="63">
        <v>0</v>
      </c>
      <c r="J17" s="63">
        <v>0</v>
      </c>
      <c r="K17" s="63">
        <v>0</v>
      </c>
      <c r="L17" s="63">
        <v>0</v>
      </c>
      <c r="M17" s="3">
        <v>0</v>
      </c>
      <c r="N17" s="63">
        <v>21293</v>
      </c>
      <c r="O17" s="63">
        <v>21293</v>
      </c>
      <c r="P17" s="63">
        <v>0</v>
      </c>
      <c r="Q17" s="63">
        <v>0</v>
      </c>
      <c r="R17" s="63">
        <v>0</v>
      </c>
      <c r="S17" s="63">
        <v>7873</v>
      </c>
      <c r="T17" s="63">
        <v>52853</v>
      </c>
      <c r="U17" s="63">
        <v>44980</v>
      </c>
      <c r="V17" s="63">
        <v>44980</v>
      </c>
      <c r="W17" s="63">
        <v>0</v>
      </c>
      <c r="X17" s="63">
        <v>7873</v>
      </c>
      <c r="Y17" s="63">
        <v>52853</v>
      </c>
      <c r="Z17" s="63">
        <v>44980</v>
      </c>
      <c r="AA17" s="63">
        <v>44980</v>
      </c>
      <c r="AB17" s="63">
        <v>0</v>
      </c>
      <c r="AC17" s="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7873</v>
      </c>
      <c r="AI17" s="63">
        <v>52853</v>
      </c>
      <c r="AJ17" s="63">
        <v>44980</v>
      </c>
      <c r="AK17" s="63">
        <v>44980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4500</v>
      </c>
      <c r="AS17" s="63">
        <v>4500</v>
      </c>
      <c r="AT17" s="63">
        <v>0</v>
      </c>
      <c r="AU17" s="63">
        <v>0</v>
      </c>
      <c r="AV17" s="63">
        <v>0</v>
      </c>
      <c r="AW17" s="63">
        <v>33666</v>
      </c>
      <c r="AX17" s="63">
        <v>78646</v>
      </c>
      <c r="AY17" s="63">
        <v>44980</v>
      </c>
      <c r="AZ17" s="63">
        <v>44980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1177441</v>
      </c>
      <c r="CQ17" s="63">
        <v>1173935</v>
      </c>
      <c r="CR17" s="63">
        <v>-3506</v>
      </c>
      <c r="CS17" s="63">
        <v>-3506</v>
      </c>
      <c r="CT17" s="63">
        <v>0</v>
      </c>
      <c r="CU17" s="63">
        <v>1167222</v>
      </c>
      <c r="CV17" s="63">
        <v>1156387</v>
      </c>
      <c r="CW17" s="63">
        <v>-10835</v>
      </c>
      <c r="CX17" s="63">
        <v>-10835</v>
      </c>
      <c r="CY17" s="3">
        <v>0</v>
      </c>
      <c r="CZ17" s="63">
        <v>10219</v>
      </c>
      <c r="DA17" s="63">
        <v>17548</v>
      </c>
      <c r="DB17" s="63">
        <v>7329</v>
      </c>
      <c r="DC17" s="63">
        <v>7329</v>
      </c>
      <c r="DD17" s="3">
        <v>0</v>
      </c>
      <c r="DE17" s="63">
        <v>1211107</v>
      </c>
      <c r="DF17" s="63">
        <v>1252581</v>
      </c>
      <c r="DG17" s="63">
        <v>41474</v>
      </c>
      <c r="DH17" s="63">
        <v>41474</v>
      </c>
      <c r="DI17" s="63">
        <v>0</v>
      </c>
      <c r="DJ17" s="63">
        <v>0</v>
      </c>
      <c r="DK17" s="63">
        <v>55803</v>
      </c>
      <c r="DL17" s="63">
        <v>55803</v>
      </c>
      <c r="DM17" s="63">
        <v>55803</v>
      </c>
      <c r="DN17" s="63">
        <v>0</v>
      </c>
      <c r="DO17" s="63">
        <v>0</v>
      </c>
      <c r="DP17" s="63">
        <v>49888</v>
      </c>
      <c r="DQ17" s="63">
        <v>49888</v>
      </c>
      <c r="DR17" s="63">
        <v>49888</v>
      </c>
      <c r="DS17" s="63">
        <v>0</v>
      </c>
      <c r="DT17" s="63">
        <v>0</v>
      </c>
      <c r="DU17" s="63">
        <v>5915</v>
      </c>
      <c r="DV17" s="63">
        <v>5915</v>
      </c>
      <c r="DW17" s="63">
        <v>5915</v>
      </c>
      <c r="DX17" s="63">
        <v>0</v>
      </c>
      <c r="DY17" s="63">
        <v>1211107</v>
      </c>
      <c r="DZ17" s="63">
        <v>1308384</v>
      </c>
      <c r="EA17" s="63">
        <v>97277</v>
      </c>
      <c r="EB17" s="63">
        <v>97277</v>
      </c>
      <c r="EC17" s="63">
        <v>0</v>
      </c>
      <c r="ED17" s="63">
        <v>1200888</v>
      </c>
      <c r="EE17" s="63">
        <v>1284921</v>
      </c>
      <c r="EF17" s="63">
        <v>84033</v>
      </c>
      <c r="EG17" s="63">
        <v>84033</v>
      </c>
      <c r="EH17" s="63">
        <v>0</v>
      </c>
      <c r="EI17" s="86">
        <v>10219</v>
      </c>
      <c r="EJ17" s="3">
        <v>23463</v>
      </c>
      <c r="EK17" s="3">
        <v>13244</v>
      </c>
      <c r="EL17" s="3">
        <v>13244</v>
      </c>
      <c r="EM17" s="3">
        <v>0</v>
      </c>
    </row>
    <row r="18" spans="1:143" s="78" customFormat="1" ht="17.100000000000001" customHeight="1" x14ac:dyDescent="0.2">
      <c r="A18" s="3" t="s">
        <v>14</v>
      </c>
      <c r="B18" s="3"/>
      <c r="C18" s="3" t="s">
        <v>175</v>
      </c>
      <c r="D18" s="84">
        <v>65113</v>
      </c>
      <c r="E18" s="63">
        <v>65113</v>
      </c>
      <c r="F18" s="63">
        <v>0</v>
      </c>
      <c r="G18" s="63">
        <v>0</v>
      </c>
      <c r="H18" s="3">
        <v>0</v>
      </c>
      <c r="I18" s="63">
        <v>0</v>
      </c>
      <c r="J18" s="63">
        <v>0</v>
      </c>
      <c r="K18" s="63">
        <v>0</v>
      </c>
      <c r="L18" s="63">
        <v>0</v>
      </c>
      <c r="M18" s="3">
        <v>0</v>
      </c>
      <c r="N18" s="63">
        <v>65113</v>
      </c>
      <c r="O18" s="63">
        <v>65113</v>
      </c>
      <c r="P18" s="63">
        <v>0</v>
      </c>
      <c r="Q18" s="63">
        <v>0</v>
      </c>
      <c r="R18" s="63">
        <v>0</v>
      </c>
      <c r="S18" s="63">
        <v>0</v>
      </c>
      <c r="T18" s="63">
        <v>1648</v>
      </c>
      <c r="U18" s="63">
        <v>1648</v>
      </c>
      <c r="V18" s="63">
        <v>1648</v>
      </c>
      <c r="W18" s="63">
        <v>0</v>
      </c>
      <c r="X18" s="63">
        <v>0</v>
      </c>
      <c r="Y18" s="63">
        <v>1648</v>
      </c>
      <c r="Z18" s="63">
        <v>1648</v>
      </c>
      <c r="AA18" s="63">
        <v>1648</v>
      </c>
      <c r="AB18" s="63">
        <v>0</v>
      </c>
      <c r="AC18" s="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1648</v>
      </c>
      <c r="AJ18" s="63">
        <v>1648</v>
      </c>
      <c r="AK18" s="63">
        <v>1648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65113</v>
      </c>
      <c r="AX18" s="63">
        <v>66761</v>
      </c>
      <c r="AY18" s="63">
        <v>1648</v>
      </c>
      <c r="AZ18" s="63">
        <v>1648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3">
        <v>0</v>
      </c>
      <c r="BG18" s="63">
        <v>0</v>
      </c>
      <c r="BH18" s="63">
        <v>5231</v>
      </c>
      <c r="BI18" s="63">
        <v>5231</v>
      </c>
      <c r="BJ18" s="63">
        <v>5231</v>
      </c>
      <c r="BK18" s="63">
        <v>0</v>
      </c>
      <c r="BL18" s="63">
        <v>0</v>
      </c>
      <c r="BM18" s="63">
        <v>5231</v>
      </c>
      <c r="BN18" s="63">
        <v>5231</v>
      </c>
      <c r="BO18" s="63">
        <v>5231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5231</v>
      </c>
      <c r="BX18" s="63">
        <v>5231</v>
      </c>
      <c r="BY18" s="63">
        <v>5231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5231</v>
      </c>
      <c r="CM18" s="63">
        <v>5231</v>
      </c>
      <c r="CN18" s="63">
        <v>5231</v>
      </c>
      <c r="CO18" s="63">
        <v>0</v>
      </c>
      <c r="CP18" s="63">
        <v>189747</v>
      </c>
      <c r="CQ18" s="63">
        <v>204661</v>
      </c>
      <c r="CR18" s="63">
        <v>14914</v>
      </c>
      <c r="CS18" s="63">
        <v>14914</v>
      </c>
      <c r="CT18" s="63">
        <v>0</v>
      </c>
      <c r="CU18" s="63">
        <v>185773</v>
      </c>
      <c r="CV18" s="63">
        <v>200687</v>
      </c>
      <c r="CW18" s="63">
        <v>14914</v>
      </c>
      <c r="CX18" s="63">
        <v>14914</v>
      </c>
      <c r="CY18" s="3">
        <v>0</v>
      </c>
      <c r="CZ18" s="63">
        <v>3974</v>
      </c>
      <c r="DA18" s="63">
        <v>3974</v>
      </c>
      <c r="DB18" s="63">
        <v>0</v>
      </c>
      <c r="DC18" s="63">
        <v>0</v>
      </c>
      <c r="DD18" s="3">
        <v>0</v>
      </c>
      <c r="DE18" s="63">
        <v>254860</v>
      </c>
      <c r="DF18" s="63">
        <v>276653</v>
      </c>
      <c r="DG18" s="63">
        <v>21793</v>
      </c>
      <c r="DH18" s="63">
        <v>21793</v>
      </c>
      <c r="DI18" s="63">
        <v>0</v>
      </c>
      <c r="DJ18" s="63">
        <v>0</v>
      </c>
      <c r="DK18" s="63">
        <v>11959</v>
      </c>
      <c r="DL18" s="63">
        <v>11959</v>
      </c>
      <c r="DM18" s="63">
        <v>11959</v>
      </c>
      <c r="DN18" s="63">
        <v>0</v>
      </c>
      <c r="DO18" s="63">
        <v>0</v>
      </c>
      <c r="DP18" s="63">
        <v>0</v>
      </c>
      <c r="DQ18" s="63">
        <v>0</v>
      </c>
      <c r="DR18" s="63">
        <v>0</v>
      </c>
      <c r="DS18" s="63">
        <v>0</v>
      </c>
      <c r="DT18" s="63">
        <v>0</v>
      </c>
      <c r="DU18" s="63">
        <v>11959</v>
      </c>
      <c r="DV18" s="63">
        <v>11959</v>
      </c>
      <c r="DW18" s="63">
        <v>11959</v>
      </c>
      <c r="DX18" s="63">
        <v>0</v>
      </c>
      <c r="DY18" s="63">
        <v>254860</v>
      </c>
      <c r="DZ18" s="63">
        <v>288612</v>
      </c>
      <c r="EA18" s="63">
        <v>33752</v>
      </c>
      <c r="EB18" s="63">
        <v>33752</v>
      </c>
      <c r="EC18" s="63">
        <v>0</v>
      </c>
      <c r="ED18" s="63">
        <v>250886</v>
      </c>
      <c r="EE18" s="63">
        <v>267448</v>
      </c>
      <c r="EF18" s="63">
        <v>16562</v>
      </c>
      <c r="EG18" s="63">
        <v>16562</v>
      </c>
      <c r="EH18" s="63">
        <v>0</v>
      </c>
      <c r="EI18" s="86">
        <v>3974</v>
      </c>
      <c r="EJ18" s="3">
        <v>21164</v>
      </c>
      <c r="EK18" s="3">
        <v>17190</v>
      </c>
      <c r="EL18" s="3">
        <v>17190</v>
      </c>
      <c r="EM18" s="3">
        <v>0</v>
      </c>
    </row>
    <row r="19" spans="1:143" s="78" customFormat="1" ht="17.100000000000001" customHeight="1" x14ac:dyDescent="0.2">
      <c r="A19" s="3" t="s">
        <v>15</v>
      </c>
      <c r="B19" s="3"/>
      <c r="C19" s="3" t="s">
        <v>176</v>
      </c>
      <c r="D19" s="84">
        <v>12445</v>
      </c>
      <c r="E19" s="63">
        <v>12445</v>
      </c>
      <c r="F19" s="63">
        <v>0</v>
      </c>
      <c r="G19" s="63">
        <v>0</v>
      </c>
      <c r="H19" s="3">
        <v>0</v>
      </c>
      <c r="I19" s="63">
        <v>0</v>
      </c>
      <c r="J19" s="63">
        <v>0</v>
      </c>
      <c r="K19" s="63">
        <v>0</v>
      </c>
      <c r="L19" s="63">
        <v>0</v>
      </c>
      <c r="M19" s="3">
        <v>0</v>
      </c>
      <c r="N19" s="63">
        <v>12445</v>
      </c>
      <c r="O19" s="63">
        <v>12445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12445</v>
      </c>
      <c r="AX19" s="63">
        <v>12445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275703</v>
      </c>
      <c r="CQ19" s="63">
        <v>284459</v>
      </c>
      <c r="CR19" s="63">
        <v>8756</v>
      </c>
      <c r="CS19" s="63">
        <v>8756</v>
      </c>
      <c r="CT19" s="63">
        <v>0</v>
      </c>
      <c r="CU19" s="63">
        <v>256383</v>
      </c>
      <c r="CV19" s="63">
        <v>265139</v>
      </c>
      <c r="CW19" s="63">
        <v>8756</v>
      </c>
      <c r="CX19" s="63">
        <v>8756</v>
      </c>
      <c r="CY19" s="3">
        <v>0</v>
      </c>
      <c r="CZ19" s="63">
        <v>19320</v>
      </c>
      <c r="DA19" s="63">
        <v>19320</v>
      </c>
      <c r="DB19" s="63">
        <v>0</v>
      </c>
      <c r="DC19" s="63">
        <v>0</v>
      </c>
      <c r="DD19" s="3">
        <v>0</v>
      </c>
      <c r="DE19" s="63">
        <v>288148</v>
      </c>
      <c r="DF19" s="63">
        <v>296904</v>
      </c>
      <c r="DG19" s="63">
        <v>8756</v>
      </c>
      <c r="DH19" s="63">
        <v>8756</v>
      </c>
      <c r="DI19" s="63">
        <v>0</v>
      </c>
      <c r="DJ19" s="63">
        <v>0</v>
      </c>
      <c r="DK19" s="63">
        <v>843</v>
      </c>
      <c r="DL19" s="63">
        <v>843</v>
      </c>
      <c r="DM19" s="63">
        <v>843</v>
      </c>
      <c r="DN19" s="63">
        <v>0</v>
      </c>
      <c r="DO19" s="63">
        <v>0</v>
      </c>
      <c r="DP19" s="63">
        <v>843</v>
      </c>
      <c r="DQ19" s="63">
        <v>843</v>
      </c>
      <c r="DR19" s="63">
        <v>843</v>
      </c>
      <c r="DS19" s="63">
        <v>0</v>
      </c>
      <c r="DT19" s="63">
        <v>0</v>
      </c>
      <c r="DU19" s="63">
        <v>0</v>
      </c>
      <c r="DV19" s="63">
        <v>0</v>
      </c>
      <c r="DW19" s="63">
        <v>0</v>
      </c>
      <c r="DX19" s="63">
        <v>0</v>
      </c>
      <c r="DY19" s="63">
        <v>288148</v>
      </c>
      <c r="DZ19" s="63">
        <v>297747</v>
      </c>
      <c r="EA19" s="63">
        <v>9599</v>
      </c>
      <c r="EB19" s="63">
        <v>9599</v>
      </c>
      <c r="EC19" s="63">
        <v>0</v>
      </c>
      <c r="ED19" s="63">
        <v>268828</v>
      </c>
      <c r="EE19" s="63">
        <v>278427</v>
      </c>
      <c r="EF19" s="63">
        <v>9599</v>
      </c>
      <c r="EG19" s="63">
        <v>9599</v>
      </c>
      <c r="EH19" s="63">
        <v>0</v>
      </c>
      <c r="EI19" s="86">
        <v>19320</v>
      </c>
      <c r="EJ19" s="3">
        <v>19320</v>
      </c>
      <c r="EK19" s="3">
        <v>0</v>
      </c>
      <c r="EL19" s="3">
        <v>0</v>
      </c>
      <c r="EM19" s="3">
        <v>0</v>
      </c>
    </row>
    <row r="20" spans="1:143" s="78" customFormat="1" ht="17.100000000000001" customHeight="1" x14ac:dyDescent="0.2">
      <c r="A20" s="9"/>
      <c r="B20" s="9"/>
      <c r="C20" s="59" t="s">
        <v>46</v>
      </c>
      <c r="D20" s="88">
        <v>842636</v>
      </c>
      <c r="E20" s="88">
        <v>842636</v>
      </c>
      <c r="F20" s="88">
        <v>0</v>
      </c>
      <c r="G20" s="88">
        <v>0</v>
      </c>
      <c r="H20" s="88">
        <v>0</v>
      </c>
      <c r="I20" s="88">
        <v>351284</v>
      </c>
      <c r="J20" s="88">
        <v>351284</v>
      </c>
      <c r="K20" s="88">
        <v>0</v>
      </c>
      <c r="L20" s="88">
        <v>0</v>
      </c>
      <c r="M20" s="88">
        <v>0</v>
      </c>
      <c r="N20" s="88">
        <v>491352</v>
      </c>
      <c r="O20" s="88">
        <v>491352</v>
      </c>
      <c r="P20" s="88">
        <v>0</v>
      </c>
      <c r="Q20" s="88">
        <v>0</v>
      </c>
      <c r="R20" s="88">
        <v>0</v>
      </c>
      <c r="S20" s="88">
        <v>233545</v>
      </c>
      <c r="T20" s="88">
        <v>376713</v>
      </c>
      <c r="U20" s="88">
        <v>143168</v>
      </c>
      <c r="V20" s="88">
        <v>143168</v>
      </c>
      <c r="W20" s="88">
        <v>0</v>
      </c>
      <c r="X20" s="88">
        <v>233545</v>
      </c>
      <c r="Y20" s="88">
        <v>376713</v>
      </c>
      <c r="Z20" s="88">
        <v>143168</v>
      </c>
      <c r="AA20" s="88">
        <v>143168</v>
      </c>
      <c r="AB20" s="88">
        <v>0</v>
      </c>
      <c r="AC20" s="88">
        <v>225672</v>
      </c>
      <c r="AD20" s="88">
        <v>225672</v>
      </c>
      <c r="AE20" s="88">
        <v>0</v>
      </c>
      <c r="AF20" s="88">
        <v>0</v>
      </c>
      <c r="AG20" s="88">
        <v>0</v>
      </c>
      <c r="AH20" s="88">
        <v>7873</v>
      </c>
      <c r="AI20" s="88">
        <v>151041</v>
      </c>
      <c r="AJ20" s="88">
        <v>143168</v>
      </c>
      <c r="AK20" s="88">
        <v>143168</v>
      </c>
      <c r="AL20" s="88">
        <v>0</v>
      </c>
      <c r="AM20" s="88">
        <v>0</v>
      </c>
      <c r="AN20" s="88">
        <v>0</v>
      </c>
      <c r="AO20" s="88">
        <v>0</v>
      </c>
      <c r="AP20" s="88">
        <v>0</v>
      </c>
      <c r="AQ20" s="88">
        <v>0</v>
      </c>
      <c r="AR20" s="88">
        <v>4500</v>
      </c>
      <c r="AS20" s="88">
        <v>4500</v>
      </c>
      <c r="AT20" s="88">
        <v>0</v>
      </c>
      <c r="AU20" s="88">
        <v>0</v>
      </c>
      <c r="AV20" s="88">
        <v>0</v>
      </c>
      <c r="AW20" s="88">
        <v>1080681</v>
      </c>
      <c r="AX20" s="88">
        <v>1223849</v>
      </c>
      <c r="AY20" s="88">
        <v>143168</v>
      </c>
      <c r="AZ20" s="88">
        <v>143168</v>
      </c>
      <c r="BA20" s="88">
        <v>0</v>
      </c>
      <c r="BB20" s="88">
        <v>0</v>
      </c>
      <c r="BC20" s="88">
        <v>0</v>
      </c>
      <c r="BD20" s="88">
        <v>0</v>
      </c>
      <c r="BE20" s="88">
        <v>0</v>
      </c>
      <c r="BF20" s="88">
        <v>0</v>
      </c>
      <c r="BG20" s="88">
        <v>0</v>
      </c>
      <c r="BH20" s="88">
        <v>5231</v>
      </c>
      <c r="BI20" s="88">
        <v>5231</v>
      </c>
      <c r="BJ20" s="88">
        <v>5231</v>
      </c>
      <c r="BK20" s="88">
        <v>0</v>
      </c>
      <c r="BL20" s="88">
        <v>0</v>
      </c>
      <c r="BM20" s="88">
        <v>5231</v>
      </c>
      <c r="BN20" s="88">
        <v>5231</v>
      </c>
      <c r="BO20" s="88">
        <v>5231</v>
      </c>
      <c r="BP20" s="88">
        <v>0</v>
      </c>
      <c r="BQ20" s="88">
        <v>0</v>
      </c>
      <c r="BR20" s="88">
        <v>0</v>
      </c>
      <c r="BS20" s="88">
        <v>0</v>
      </c>
      <c r="BT20" s="88">
        <v>0</v>
      </c>
      <c r="BU20" s="88">
        <v>0</v>
      </c>
      <c r="BV20" s="88">
        <v>0</v>
      </c>
      <c r="BW20" s="88">
        <v>5231</v>
      </c>
      <c r="BX20" s="88">
        <v>5231</v>
      </c>
      <c r="BY20" s="88">
        <v>5231</v>
      </c>
      <c r="BZ20" s="88">
        <v>0</v>
      </c>
      <c r="CA20" s="88">
        <v>0</v>
      </c>
      <c r="CB20" s="88">
        <v>0</v>
      </c>
      <c r="CC20" s="88">
        <v>0</v>
      </c>
      <c r="CD20" s="88">
        <v>0</v>
      </c>
      <c r="CE20" s="88">
        <v>0</v>
      </c>
      <c r="CF20" s="88">
        <v>0</v>
      </c>
      <c r="CG20" s="88">
        <v>0</v>
      </c>
      <c r="CH20" s="88">
        <v>0</v>
      </c>
      <c r="CI20" s="88">
        <v>0</v>
      </c>
      <c r="CJ20" s="88">
        <v>0</v>
      </c>
      <c r="CK20" s="88">
        <v>0</v>
      </c>
      <c r="CL20" s="88">
        <v>5231</v>
      </c>
      <c r="CM20" s="88">
        <v>5231</v>
      </c>
      <c r="CN20" s="88">
        <v>5231</v>
      </c>
      <c r="CO20" s="88">
        <v>0</v>
      </c>
      <c r="CP20" s="88">
        <v>5386812</v>
      </c>
      <c r="CQ20" s="88">
        <v>5638100</v>
      </c>
      <c r="CR20" s="88">
        <v>251288</v>
      </c>
      <c r="CS20" s="88">
        <v>251288</v>
      </c>
      <c r="CT20" s="88">
        <v>0</v>
      </c>
      <c r="CU20" s="88">
        <v>5236418</v>
      </c>
      <c r="CV20" s="88">
        <v>5470513</v>
      </c>
      <c r="CW20" s="88">
        <v>234095</v>
      </c>
      <c r="CX20" s="88">
        <v>234095</v>
      </c>
      <c r="CY20" s="88">
        <v>0</v>
      </c>
      <c r="CZ20" s="88">
        <v>150394</v>
      </c>
      <c r="DA20" s="88">
        <v>167587</v>
      </c>
      <c r="DB20" s="88">
        <v>17193</v>
      </c>
      <c r="DC20" s="88">
        <v>17193</v>
      </c>
      <c r="DD20" s="88">
        <v>0</v>
      </c>
      <c r="DE20" s="88">
        <v>6467493</v>
      </c>
      <c r="DF20" s="88">
        <v>6867180</v>
      </c>
      <c r="DG20" s="88">
        <v>399687</v>
      </c>
      <c r="DH20" s="88">
        <v>399687</v>
      </c>
      <c r="DI20" s="88">
        <v>0</v>
      </c>
      <c r="DJ20" s="88">
        <v>-0.39999999999417923</v>
      </c>
      <c r="DK20" s="88">
        <v>195552.6</v>
      </c>
      <c r="DL20" s="88">
        <v>195553</v>
      </c>
      <c r="DM20" s="88">
        <v>195553</v>
      </c>
      <c r="DN20" s="88">
        <v>0</v>
      </c>
      <c r="DO20" s="88">
        <v>-0.39999999999417923</v>
      </c>
      <c r="DP20" s="88">
        <v>156300.6</v>
      </c>
      <c r="DQ20" s="88">
        <v>156301</v>
      </c>
      <c r="DR20" s="88">
        <v>156301</v>
      </c>
      <c r="DS20" s="88">
        <v>0</v>
      </c>
      <c r="DT20" s="88">
        <v>0</v>
      </c>
      <c r="DU20" s="88">
        <v>39252</v>
      </c>
      <c r="DV20" s="88">
        <v>39252</v>
      </c>
      <c r="DW20" s="88">
        <v>39252</v>
      </c>
      <c r="DX20" s="88">
        <v>0</v>
      </c>
      <c r="DY20" s="88">
        <v>6467492.5999999996</v>
      </c>
      <c r="DZ20" s="88">
        <v>7062732.5999999996</v>
      </c>
      <c r="EA20" s="88">
        <v>595240</v>
      </c>
      <c r="EB20" s="88">
        <v>595240</v>
      </c>
      <c r="EC20" s="88">
        <v>0</v>
      </c>
      <c r="ED20" s="88">
        <v>6317098.5999999996</v>
      </c>
      <c r="EE20" s="88">
        <v>6850662.5999999996</v>
      </c>
      <c r="EF20" s="88">
        <v>533564</v>
      </c>
      <c r="EG20" s="88">
        <v>533564</v>
      </c>
      <c r="EH20" s="88">
        <v>0</v>
      </c>
      <c r="EI20" s="88">
        <v>150394</v>
      </c>
      <c r="EJ20" s="88">
        <v>212070</v>
      </c>
      <c r="EK20" s="88">
        <v>61676</v>
      </c>
      <c r="EL20" s="88">
        <v>61676</v>
      </c>
      <c r="EM20" s="88">
        <v>0</v>
      </c>
    </row>
    <row r="21" spans="1:143" ht="17.100000000000001" customHeight="1" x14ac:dyDescent="0.2">
      <c r="A21" s="12"/>
      <c r="B21" s="12"/>
      <c r="C21" s="82" t="s">
        <v>137</v>
      </c>
      <c r="D21" s="89">
        <v>0</v>
      </c>
      <c r="E21" s="89"/>
      <c r="F21" s="89"/>
      <c r="G21" s="89"/>
      <c r="H21" s="89"/>
      <c r="I21" s="89">
        <v>0</v>
      </c>
      <c r="J21" s="89"/>
      <c r="K21" s="89"/>
      <c r="L21" s="89"/>
      <c r="M21" s="89"/>
      <c r="N21" s="89">
        <v>0</v>
      </c>
      <c r="O21" s="89"/>
      <c r="P21" s="89"/>
      <c r="Q21" s="89"/>
      <c r="R21" s="89"/>
      <c r="S21" s="63">
        <v>-4500</v>
      </c>
      <c r="T21" s="84"/>
      <c r="U21" s="84"/>
      <c r="V21" s="84"/>
      <c r="W21" s="84"/>
      <c r="X21" s="89">
        <v>0</v>
      </c>
      <c r="Y21" s="89"/>
      <c r="Z21" s="89"/>
      <c r="AA21" s="89"/>
      <c r="AB21" s="89"/>
      <c r="AC21" s="89">
        <v>0</v>
      </c>
      <c r="AD21" s="89"/>
      <c r="AE21" s="89"/>
      <c r="AF21" s="89"/>
      <c r="AG21" s="89"/>
      <c r="AH21" s="89">
        <v>0</v>
      </c>
      <c r="AI21" s="89"/>
      <c r="AJ21" s="89"/>
      <c r="AK21" s="89"/>
      <c r="AL21" s="89"/>
      <c r="AM21" s="89">
        <v>0</v>
      </c>
      <c r="AN21" s="89"/>
      <c r="AO21" s="89"/>
      <c r="AP21" s="89"/>
      <c r="AQ21" s="89"/>
      <c r="AR21" s="89">
        <v>-4500</v>
      </c>
      <c r="AS21" s="89">
        <v>-4500</v>
      </c>
      <c r="AT21" s="89">
        <v>0</v>
      </c>
      <c r="AU21" s="89">
        <v>0</v>
      </c>
      <c r="AV21" s="89">
        <v>0</v>
      </c>
      <c r="AW21" s="63">
        <v>-4500</v>
      </c>
      <c r="AX21" s="84"/>
      <c r="AY21" s="84"/>
      <c r="AZ21" s="84"/>
      <c r="BA21" s="84"/>
      <c r="BB21" s="12">
        <v>0</v>
      </c>
      <c r="BC21" s="12"/>
      <c r="BD21" s="12"/>
      <c r="BE21" s="12"/>
      <c r="BF21" s="12"/>
      <c r="BG21" s="12">
        <v>0</v>
      </c>
      <c r="BH21" s="12"/>
      <c r="BI21" s="12"/>
      <c r="BJ21" s="12"/>
      <c r="BK21" s="12"/>
      <c r="BL21" s="12">
        <v>0</v>
      </c>
      <c r="BM21" s="12"/>
      <c r="BN21" s="12"/>
      <c r="BO21" s="12"/>
      <c r="BP21" s="12"/>
      <c r="BQ21" s="12">
        <v>0</v>
      </c>
      <c r="BR21" s="12"/>
      <c r="BS21" s="12"/>
      <c r="BT21" s="12"/>
      <c r="BU21" s="12"/>
      <c r="BV21" s="12">
        <v>0</v>
      </c>
      <c r="BW21" s="12"/>
      <c r="BX21" s="12"/>
      <c r="BY21" s="12"/>
      <c r="BZ21" s="12"/>
      <c r="CA21" s="12">
        <v>0</v>
      </c>
      <c r="CB21" s="12"/>
      <c r="CC21" s="12"/>
      <c r="CD21" s="12"/>
      <c r="CE21" s="12"/>
      <c r="CF21" s="12">
        <v>0</v>
      </c>
      <c r="CG21" s="12"/>
      <c r="CH21" s="12"/>
      <c r="CI21" s="12"/>
      <c r="CJ21" s="12"/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89">
        <v>-5386812</v>
      </c>
      <c r="CQ21" s="89">
        <v>-5638100</v>
      </c>
      <c r="CR21" s="89">
        <v>-251288</v>
      </c>
      <c r="CS21" s="89">
        <v>-251288</v>
      </c>
      <c r="CT21" s="89">
        <v>0</v>
      </c>
      <c r="CU21" s="89">
        <v>-5236418</v>
      </c>
      <c r="CV21" s="89">
        <v>-5470513</v>
      </c>
      <c r="CW21" s="89">
        <v>-234095</v>
      </c>
      <c r="CX21" s="89">
        <v>-234095</v>
      </c>
      <c r="CY21" s="89">
        <v>0</v>
      </c>
      <c r="CZ21" s="89">
        <v>-150394</v>
      </c>
      <c r="DA21" s="89">
        <v>-167587</v>
      </c>
      <c r="DB21" s="89">
        <v>-17193</v>
      </c>
      <c r="DC21" s="89">
        <v>-17193</v>
      </c>
      <c r="DD21" s="89">
        <v>0</v>
      </c>
      <c r="DE21" s="63">
        <v>-5391312</v>
      </c>
      <c r="DF21" s="63">
        <v>-5638100</v>
      </c>
      <c r="DG21" s="63">
        <v>-251288</v>
      </c>
      <c r="DH21" s="63">
        <v>-251288</v>
      </c>
      <c r="DI21" s="63">
        <v>0</v>
      </c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63">
        <v>-5391312</v>
      </c>
      <c r="DZ21" s="63">
        <v>-5638100</v>
      </c>
      <c r="EA21" s="63">
        <v>-251288</v>
      </c>
      <c r="EB21" s="63">
        <v>-251288</v>
      </c>
      <c r="EC21" s="63">
        <v>0</v>
      </c>
      <c r="ED21" s="63">
        <v>-5240918</v>
      </c>
      <c r="EE21" s="63">
        <v>-5470513</v>
      </c>
      <c r="EF21" s="63">
        <v>-234095</v>
      </c>
      <c r="EG21" s="63">
        <v>-234095</v>
      </c>
      <c r="EH21" s="63">
        <v>0</v>
      </c>
      <c r="EI21" s="3">
        <v>-150394</v>
      </c>
      <c r="EJ21" s="3">
        <v>-167587</v>
      </c>
      <c r="EK21" s="3">
        <v>-17193</v>
      </c>
      <c r="EL21" s="3">
        <v>-17193</v>
      </c>
      <c r="EM21" s="3">
        <v>0</v>
      </c>
    </row>
    <row r="22" spans="1:143" ht="17.100000000000001" customHeight="1" x14ac:dyDescent="0.2">
      <c r="A22" s="11"/>
      <c r="B22" s="64"/>
      <c r="C22" s="11" t="s">
        <v>138</v>
      </c>
      <c r="D22" s="88">
        <v>842636</v>
      </c>
      <c r="E22" s="9">
        <v>842636</v>
      </c>
      <c r="F22" s="9">
        <v>0</v>
      </c>
      <c r="G22" s="9">
        <v>0</v>
      </c>
      <c r="H22" s="9">
        <v>0</v>
      </c>
      <c r="I22" s="9">
        <v>351284</v>
      </c>
      <c r="J22" s="9">
        <v>351284</v>
      </c>
      <c r="K22" s="9">
        <v>0</v>
      </c>
      <c r="L22" s="9">
        <v>0</v>
      </c>
      <c r="M22" s="9">
        <v>0</v>
      </c>
      <c r="N22" s="9">
        <v>491352</v>
      </c>
      <c r="O22" s="9">
        <v>491352</v>
      </c>
      <c r="P22" s="9">
        <v>0</v>
      </c>
      <c r="Q22" s="9">
        <v>0</v>
      </c>
      <c r="R22" s="9">
        <v>0</v>
      </c>
      <c r="S22" s="9">
        <v>229045</v>
      </c>
      <c r="T22" s="9">
        <v>376713</v>
      </c>
      <c r="U22" s="9">
        <v>143168</v>
      </c>
      <c r="V22" s="9">
        <v>143168</v>
      </c>
      <c r="W22" s="9">
        <v>0</v>
      </c>
      <c r="X22" s="9">
        <v>233545</v>
      </c>
      <c r="Y22" s="9">
        <v>376713</v>
      </c>
      <c r="Z22" s="9">
        <v>143168</v>
      </c>
      <c r="AA22" s="9">
        <v>143168</v>
      </c>
      <c r="AB22" s="9">
        <v>0</v>
      </c>
      <c r="AC22" s="9">
        <v>225672</v>
      </c>
      <c r="AD22" s="9">
        <v>225672</v>
      </c>
      <c r="AE22" s="9">
        <v>0</v>
      </c>
      <c r="AF22" s="9">
        <v>0</v>
      </c>
      <c r="AG22" s="9">
        <v>0</v>
      </c>
      <c r="AH22" s="9">
        <v>7873</v>
      </c>
      <c r="AI22" s="9">
        <v>151041</v>
      </c>
      <c r="AJ22" s="9">
        <v>143168</v>
      </c>
      <c r="AK22" s="9">
        <v>143168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1076181</v>
      </c>
      <c r="AX22" s="9">
        <v>1223849</v>
      </c>
      <c r="AY22" s="9">
        <v>143168</v>
      </c>
      <c r="AZ22" s="9">
        <v>143168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5231</v>
      </c>
      <c r="BI22" s="9">
        <v>5231</v>
      </c>
      <c r="BJ22" s="9">
        <v>5231</v>
      </c>
      <c r="BK22" s="9">
        <v>0</v>
      </c>
      <c r="BL22" s="9">
        <v>0</v>
      </c>
      <c r="BM22" s="9">
        <v>5231</v>
      </c>
      <c r="BN22" s="9">
        <v>5231</v>
      </c>
      <c r="BO22" s="9">
        <v>5231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5231</v>
      </c>
      <c r="BX22" s="9">
        <v>5231</v>
      </c>
      <c r="BY22" s="9">
        <v>5231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5231</v>
      </c>
      <c r="CM22" s="9">
        <v>5231</v>
      </c>
      <c r="CN22" s="9">
        <v>5231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1076181</v>
      </c>
      <c r="DF22" s="9">
        <v>1229080</v>
      </c>
      <c r="DG22" s="9">
        <v>148399</v>
      </c>
      <c r="DH22" s="9">
        <v>148399</v>
      </c>
      <c r="DI22" s="9">
        <v>0</v>
      </c>
      <c r="DJ22" s="9">
        <v>-0.39999999999417923</v>
      </c>
      <c r="DK22" s="9">
        <v>195552.6</v>
      </c>
      <c r="DL22" s="9">
        <v>195553</v>
      </c>
      <c r="DM22" s="9">
        <v>195553</v>
      </c>
      <c r="DN22" s="9">
        <v>0</v>
      </c>
      <c r="DO22" s="9">
        <v>-0.39999999999417923</v>
      </c>
      <c r="DP22" s="9">
        <v>156300.6</v>
      </c>
      <c r="DQ22" s="9">
        <v>156301</v>
      </c>
      <c r="DR22" s="9">
        <v>156301</v>
      </c>
      <c r="DS22" s="9">
        <v>0</v>
      </c>
      <c r="DT22" s="9">
        <v>0</v>
      </c>
      <c r="DU22" s="9">
        <v>39252</v>
      </c>
      <c r="DV22" s="9">
        <v>39252</v>
      </c>
      <c r="DW22" s="9">
        <v>39252</v>
      </c>
      <c r="DX22" s="9">
        <v>0</v>
      </c>
      <c r="DY22" s="9">
        <v>1076180.5999999996</v>
      </c>
      <c r="DZ22" s="9">
        <v>1424632.5999999996</v>
      </c>
      <c r="EA22" s="9">
        <v>343952</v>
      </c>
      <c r="EB22" s="9">
        <v>343952</v>
      </c>
      <c r="EC22" s="9">
        <v>0</v>
      </c>
      <c r="ED22" s="9">
        <v>1076180.5999999996</v>
      </c>
      <c r="EE22" s="9">
        <v>1380149.5999999996</v>
      </c>
      <c r="EF22" s="9">
        <v>299469</v>
      </c>
      <c r="EG22" s="9">
        <v>299469</v>
      </c>
      <c r="EH22" s="9">
        <v>0</v>
      </c>
      <c r="EI22" s="9">
        <v>0</v>
      </c>
      <c r="EJ22" s="9">
        <v>44483</v>
      </c>
      <c r="EK22" s="9">
        <v>44483</v>
      </c>
      <c r="EL22" s="9">
        <v>44483</v>
      </c>
      <c r="EM22" s="9">
        <v>0</v>
      </c>
    </row>
    <row r="23" spans="1:143" x14ac:dyDescent="0.2">
      <c r="ED23" s="70"/>
      <c r="EE23" s="70"/>
      <c r="EF23" s="70"/>
      <c r="EG23" s="70"/>
      <c r="EH23" s="70"/>
      <c r="EI23" s="70"/>
      <c r="EJ23" s="70"/>
      <c r="EK23" s="70"/>
      <c r="EL23" s="70"/>
      <c r="EM23" s="70"/>
    </row>
  </sheetData>
  <mergeCells count="84">
    <mergeCell ref="DW3:DX3"/>
    <mergeCell ref="EB3:EC3"/>
    <mergeCell ref="EG3:EH3"/>
    <mergeCell ref="EL3:EM3"/>
    <mergeCell ref="CS3:CT3"/>
    <mergeCell ref="CX3:CY3"/>
    <mergeCell ref="DC3:DD3"/>
    <mergeCell ref="DH3:DI3"/>
    <mergeCell ref="DM3:DN3"/>
    <mergeCell ref="DR3:DS3"/>
    <mergeCell ref="CN3:CO3"/>
    <mergeCell ref="AK3:AL3"/>
    <mergeCell ref="AP3:AQ3"/>
    <mergeCell ref="AU3:AV3"/>
    <mergeCell ref="AZ3:BA3"/>
    <mergeCell ref="BE3:BF3"/>
    <mergeCell ref="BJ3:BK3"/>
    <mergeCell ref="BO3:BP3"/>
    <mergeCell ref="BT3:BU3"/>
    <mergeCell ref="BY3:BZ3"/>
    <mergeCell ref="CD3:CE3"/>
    <mergeCell ref="CI3:CJ3"/>
    <mergeCell ref="DT2:DX2"/>
    <mergeCell ref="DY2:EC2"/>
    <mergeCell ref="ED2:EH2"/>
    <mergeCell ref="EI2:EM2"/>
    <mergeCell ref="G3:H3"/>
    <mergeCell ref="L3:M3"/>
    <mergeCell ref="Q3:R3"/>
    <mergeCell ref="V3:W3"/>
    <mergeCell ref="AA3:AB3"/>
    <mergeCell ref="AF3:AG3"/>
    <mergeCell ref="CP2:CT2"/>
    <mergeCell ref="CU2:CY2"/>
    <mergeCell ref="CZ2:DD2"/>
    <mergeCell ref="DE2:DI2"/>
    <mergeCell ref="DJ2:DN2"/>
    <mergeCell ref="DO2:DS2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DT1:DX1"/>
    <mergeCell ref="DY1:EC1"/>
    <mergeCell ref="ED1:EH1"/>
    <mergeCell ref="EI1:EM1"/>
    <mergeCell ref="D2:H2"/>
    <mergeCell ref="I2:M2"/>
    <mergeCell ref="N2:R2"/>
    <mergeCell ref="S2:W2"/>
    <mergeCell ref="X2:AB2"/>
    <mergeCell ref="AC2:AG2"/>
    <mergeCell ref="CP1:CT1"/>
    <mergeCell ref="CU1:CY1"/>
    <mergeCell ref="CZ1:DD1"/>
    <mergeCell ref="DE1:DI1"/>
    <mergeCell ref="DJ1:DN1"/>
    <mergeCell ref="DO1:DS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CA1:CE1"/>
    <mergeCell ref="CF1:CJ1"/>
    <mergeCell ref="AC1:AG1"/>
    <mergeCell ref="D1:H1"/>
    <mergeCell ref="I1:M1"/>
    <mergeCell ref="N1:R1"/>
    <mergeCell ref="S1:W1"/>
    <mergeCell ref="X1:AB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horizontalDpi="4294967293" verticalDpi="300" r:id="rId1"/>
  <headerFooter alignWithMargins="0">
    <oddHeader>&amp;C&amp;"Times New Roman CE,Normál"&amp;P/&amp;N
Költségvetési szervek  bevétele&amp;R&amp;"Times New Roman CE,Normál"2.melléklet
az ./2017(..)önkormányzati rendelethez
ezer ft-ban</oddHeader>
    <oddFooter>&amp;L&amp;"Arial,Normál"&amp;8&amp;D/&amp;T&amp;C&amp;"Arial,Normál"&amp;8&amp;Z&amp;F/&amp;A</oddFooter>
  </headerFooter>
  <colBreaks count="28" manualBreakCount="28">
    <brk id="8" max="46" man="1"/>
    <brk id="13" max="46" man="1"/>
    <brk id="18" max="56" man="1"/>
    <brk id="23" max="46" man="1"/>
    <brk id="28" max="46" man="1"/>
    <brk id="33" max="46" man="1"/>
    <brk id="38" max="46" man="1"/>
    <brk id="43" max="46" man="1"/>
    <brk id="48" max="46" man="1"/>
    <brk id="53" max="56" man="1"/>
    <brk id="58" max="46" man="1"/>
    <brk id="63" max="56" man="1"/>
    <brk id="68" max="56" man="1"/>
    <brk id="73" max="56" man="1"/>
    <brk id="78" max="46" man="1"/>
    <brk id="83" max="46" man="1"/>
    <brk id="88" max="46" man="1"/>
    <brk id="93" max="46" man="1"/>
    <brk id="98" max="46" man="1"/>
    <brk id="103" max="46" man="1"/>
    <brk id="108" max="46" man="1"/>
    <brk id="113" max="46" man="1"/>
    <brk id="118" max="46" man="1"/>
    <brk id="123" max="46" man="1"/>
    <brk id="128" max="46" man="1"/>
    <brk id="133" max="46" man="1"/>
    <brk id="138" max="46" man="1"/>
    <brk id="14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3" t="s">
        <v>68</v>
      </c>
      <c r="B1" s="45" t="s">
        <v>51</v>
      </c>
      <c r="C1" s="97" t="s">
        <v>63</v>
      </c>
      <c r="D1" s="98"/>
      <c r="E1" s="98"/>
      <c r="F1" s="99"/>
      <c r="G1" s="100" t="s">
        <v>63</v>
      </c>
      <c r="H1" s="101"/>
      <c r="I1" s="14"/>
      <c r="J1" s="24"/>
      <c r="K1" s="18" t="s">
        <v>111</v>
      </c>
      <c r="L1" s="19" t="s">
        <v>16</v>
      </c>
      <c r="M1" s="19" t="s">
        <v>16</v>
      </c>
      <c r="N1" s="19" t="s">
        <v>16</v>
      </c>
      <c r="O1" s="19" t="s">
        <v>16</v>
      </c>
      <c r="P1" s="19" t="s">
        <v>16</v>
      </c>
      <c r="Q1" s="19" t="s">
        <v>16</v>
      </c>
      <c r="R1" s="19" t="s">
        <v>16</v>
      </c>
      <c r="S1" s="19" t="s">
        <v>16</v>
      </c>
      <c r="T1" s="22" t="s">
        <v>17</v>
      </c>
      <c r="U1" s="22" t="s">
        <v>17</v>
      </c>
      <c r="V1" s="22" t="s">
        <v>17</v>
      </c>
      <c r="W1" s="22" t="s">
        <v>17</v>
      </c>
      <c r="X1" s="22" t="s">
        <v>17</v>
      </c>
      <c r="Y1" s="32" t="s">
        <v>108</v>
      </c>
      <c r="Z1" s="30" t="s">
        <v>112</v>
      </c>
      <c r="AA1" s="33" t="s">
        <v>54</v>
      </c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23" t="s">
        <v>19</v>
      </c>
      <c r="AO1" s="20"/>
      <c r="AP1" s="20"/>
      <c r="AQ1" s="32" t="s">
        <v>18</v>
      </c>
      <c r="AR1" s="36"/>
      <c r="AS1" s="36"/>
      <c r="AT1" s="30" t="s">
        <v>122</v>
      </c>
    </row>
    <row r="2" spans="1:46" x14ac:dyDescent="0.2">
      <c r="A2" s="54" t="s">
        <v>132</v>
      </c>
      <c r="B2" s="46" t="s">
        <v>69</v>
      </c>
      <c r="C2" s="102" t="s">
        <v>48</v>
      </c>
      <c r="D2" s="103"/>
      <c r="E2" s="103"/>
      <c r="F2" s="104"/>
      <c r="G2" s="105" t="s">
        <v>50</v>
      </c>
      <c r="H2" s="106"/>
      <c r="I2" s="16" t="s">
        <v>41</v>
      </c>
      <c r="J2" s="25">
        <v>2</v>
      </c>
      <c r="K2" s="28"/>
      <c r="L2" s="10" t="s">
        <v>77</v>
      </c>
      <c r="M2" s="10" t="s">
        <v>78</v>
      </c>
      <c r="N2" s="10" t="s">
        <v>4</v>
      </c>
      <c r="O2" s="10" t="s">
        <v>84</v>
      </c>
      <c r="P2" s="10" t="s">
        <v>87</v>
      </c>
      <c r="Q2" s="10" t="s">
        <v>91</v>
      </c>
      <c r="R2" s="10" t="s">
        <v>95</v>
      </c>
      <c r="S2" s="10" t="s">
        <v>96</v>
      </c>
      <c r="T2" s="21" t="s">
        <v>100</v>
      </c>
      <c r="U2" s="21" t="s">
        <v>5</v>
      </c>
      <c r="V2" s="21" t="s">
        <v>84</v>
      </c>
      <c r="W2" s="21" t="s">
        <v>33</v>
      </c>
      <c r="X2" s="21" t="s">
        <v>95</v>
      </c>
      <c r="Y2" s="31" t="s">
        <v>109</v>
      </c>
      <c r="Z2" s="6" t="s">
        <v>45</v>
      </c>
      <c r="AA2" s="34" t="s">
        <v>76</v>
      </c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7" t="s">
        <v>117</v>
      </c>
      <c r="AO2" s="6" t="s">
        <v>119</v>
      </c>
      <c r="AP2" s="6" t="s">
        <v>33</v>
      </c>
      <c r="AQ2" s="31" t="s">
        <v>95</v>
      </c>
      <c r="AR2" s="6" t="s">
        <v>119</v>
      </c>
      <c r="AS2" s="6" t="s">
        <v>33</v>
      </c>
      <c r="AT2" s="6" t="s">
        <v>47</v>
      </c>
    </row>
    <row r="3" spans="1:46" x14ac:dyDescent="0.2">
      <c r="A3" s="54" t="s">
        <v>133</v>
      </c>
      <c r="B3" s="46" t="s">
        <v>70</v>
      </c>
      <c r="C3" s="46" t="s">
        <v>40</v>
      </c>
      <c r="D3" s="49" t="s">
        <v>71</v>
      </c>
      <c r="E3" s="57" t="s">
        <v>126</v>
      </c>
      <c r="F3" s="58" t="s">
        <v>128</v>
      </c>
      <c r="G3" s="15" t="s">
        <v>72</v>
      </c>
      <c r="H3" s="15" t="s">
        <v>74</v>
      </c>
      <c r="I3" s="16" t="s">
        <v>42</v>
      </c>
      <c r="J3" s="26">
        <v>0</v>
      </c>
      <c r="K3" s="28" t="s">
        <v>49</v>
      </c>
      <c r="L3" s="10" t="s">
        <v>3</v>
      </c>
      <c r="M3" s="10" t="s">
        <v>79</v>
      </c>
      <c r="N3" s="10" t="s">
        <v>81</v>
      </c>
      <c r="O3" s="10" t="s">
        <v>85</v>
      </c>
      <c r="P3" s="10" t="s">
        <v>88</v>
      </c>
      <c r="Q3" s="10" t="s">
        <v>92</v>
      </c>
      <c r="R3" s="10" t="s">
        <v>53</v>
      </c>
      <c r="S3" s="10" t="s">
        <v>97</v>
      </c>
      <c r="T3" s="21" t="s">
        <v>66</v>
      </c>
      <c r="U3" s="21" t="s">
        <v>101</v>
      </c>
      <c r="V3" s="21" t="s">
        <v>102</v>
      </c>
      <c r="W3" s="21" t="s">
        <v>88</v>
      </c>
      <c r="X3" s="21" t="s">
        <v>106</v>
      </c>
      <c r="Y3" s="31" t="s">
        <v>110</v>
      </c>
      <c r="Z3" s="6" t="s">
        <v>113</v>
      </c>
      <c r="AA3" s="34" t="s">
        <v>114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7" t="s">
        <v>118</v>
      </c>
      <c r="AO3" s="6" t="s">
        <v>120</v>
      </c>
      <c r="AP3" s="6" t="s">
        <v>120</v>
      </c>
      <c r="AQ3" s="31" t="s">
        <v>123</v>
      </c>
      <c r="AR3" s="6" t="s">
        <v>120</v>
      </c>
      <c r="AS3" s="6" t="s">
        <v>120</v>
      </c>
      <c r="AT3" s="6" t="s">
        <v>46</v>
      </c>
    </row>
    <row r="4" spans="1:46" x14ac:dyDescent="0.2">
      <c r="A4" s="54" t="s">
        <v>131</v>
      </c>
      <c r="B4" s="47" t="s">
        <v>55</v>
      </c>
      <c r="C4" s="46"/>
      <c r="D4" s="49" t="s">
        <v>134</v>
      </c>
      <c r="E4" s="39" t="e">
        <f>(-AN4)</f>
        <v>#VALUE!</v>
      </c>
      <c r="F4" s="39">
        <f>Z4</f>
        <v>0</v>
      </c>
      <c r="G4" s="15" t="s">
        <v>73</v>
      </c>
      <c r="H4" s="15" t="s">
        <v>75</v>
      </c>
      <c r="I4" s="16" t="s">
        <v>43</v>
      </c>
      <c r="J4" s="26">
        <v>1</v>
      </c>
      <c r="K4" s="29"/>
      <c r="L4" s="10"/>
      <c r="M4" s="10" t="s">
        <v>80</v>
      </c>
      <c r="N4" s="10" t="s">
        <v>82</v>
      </c>
      <c r="O4" s="10" t="s">
        <v>66</v>
      </c>
      <c r="P4" s="10" t="s">
        <v>89</v>
      </c>
      <c r="Q4" s="10" t="s">
        <v>93</v>
      </c>
      <c r="R4" s="10" t="s">
        <v>88</v>
      </c>
      <c r="S4" s="10" t="s">
        <v>98</v>
      </c>
      <c r="T4" s="21" t="s">
        <v>34</v>
      </c>
      <c r="U4" s="21" t="s">
        <v>34</v>
      </c>
      <c r="V4" s="21" t="s">
        <v>66</v>
      </c>
      <c r="W4" s="21" t="s">
        <v>104</v>
      </c>
      <c r="X4" s="21" t="s">
        <v>88</v>
      </c>
      <c r="Y4" s="31" t="s">
        <v>9</v>
      </c>
      <c r="Z4" s="6"/>
      <c r="AA4" s="34" t="s">
        <v>7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7" t="s">
        <v>64</v>
      </c>
      <c r="AO4" s="6" t="s">
        <v>64</v>
      </c>
      <c r="AP4" s="6" t="s">
        <v>64</v>
      </c>
      <c r="AQ4" s="31" t="s">
        <v>124</v>
      </c>
      <c r="AR4" s="6" t="s">
        <v>121</v>
      </c>
      <c r="AS4" s="6" t="s">
        <v>121</v>
      </c>
      <c r="AT4" s="6"/>
    </row>
    <row r="5" spans="1:46" x14ac:dyDescent="0.2">
      <c r="A5" s="55"/>
      <c r="B5" s="48" t="s">
        <v>52</v>
      </c>
      <c r="C5" s="50"/>
      <c r="D5" s="51" t="s">
        <v>135</v>
      </c>
      <c r="E5" s="52" t="s">
        <v>127</v>
      </c>
      <c r="F5" s="52" t="s">
        <v>129</v>
      </c>
      <c r="G5" s="56" t="s">
        <v>67</v>
      </c>
      <c r="H5" s="56" t="s">
        <v>6</v>
      </c>
      <c r="I5" s="17" t="s">
        <v>44</v>
      </c>
      <c r="J5" s="27">
        <v>2</v>
      </c>
      <c r="K5" s="18" t="s">
        <v>99</v>
      </c>
      <c r="L5" s="19" t="s">
        <v>2</v>
      </c>
      <c r="M5" s="19" t="s">
        <v>35</v>
      </c>
      <c r="N5" s="19" t="s">
        <v>36</v>
      </c>
      <c r="O5" s="19" t="s">
        <v>83</v>
      </c>
      <c r="P5" s="19" t="s">
        <v>86</v>
      </c>
      <c r="Q5" s="19" t="s">
        <v>90</v>
      </c>
      <c r="R5" s="19" t="s">
        <v>94</v>
      </c>
      <c r="S5" s="19" t="s">
        <v>38</v>
      </c>
      <c r="T5" s="22" t="s">
        <v>2</v>
      </c>
      <c r="U5" s="22" t="s">
        <v>35</v>
      </c>
      <c r="V5" s="22" t="s">
        <v>103</v>
      </c>
      <c r="W5" s="22" t="s">
        <v>105</v>
      </c>
      <c r="X5" s="22" t="s">
        <v>107</v>
      </c>
      <c r="Y5" s="32" t="s">
        <v>35</v>
      </c>
      <c r="Z5" s="30" t="s">
        <v>177</v>
      </c>
      <c r="AA5" s="35" t="s">
        <v>65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3" t="s">
        <v>2</v>
      </c>
      <c r="AO5" s="20" t="s">
        <v>115</v>
      </c>
      <c r="AP5" s="20" t="s">
        <v>116</v>
      </c>
      <c r="AQ5" s="32"/>
      <c r="AR5" s="36" t="s">
        <v>115</v>
      </c>
      <c r="AS5" s="36" t="s">
        <v>125</v>
      </c>
      <c r="AT5" s="30" t="s">
        <v>177</v>
      </c>
    </row>
    <row r="6" spans="1:46" x14ac:dyDescent="0.2">
      <c r="A6" s="74"/>
      <c r="B6" s="75"/>
      <c r="C6" s="71"/>
      <c r="D6" s="71"/>
      <c r="E6" s="39"/>
      <c r="F6" s="39"/>
      <c r="G6" s="76"/>
      <c r="H6" s="71"/>
      <c r="I6" s="71"/>
      <c r="J6" s="71"/>
      <c r="K6" s="77"/>
      <c r="L6" s="76"/>
      <c r="M6" s="71"/>
      <c r="N6" s="71"/>
      <c r="O6" s="71"/>
      <c r="P6" s="71"/>
      <c r="Q6" s="71"/>
      <c r="R6" s="71"/>
      <c r="S6" s="71"/>
      <c r="T6" s="71"/>
      <c r="U6" s="38"/>
      <c r="V6" s="38"/>
      <c r="W6" s="38"/>
      <c r="X6" s="38"/>
      <c r="Y6" s="38"/>
      <c r="Z6" s="40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40">
        <f>SUM(AO6:AP6)-AQ6</f>
        <v>0</v>
      </c>
      <c r="AO6" s="40">
        <f>(L6+M6+N6+O6+P6+Q6+S6)</f>
        <v>0</v>
      </c>
      <c r="AP6" s="40">
        <f>T6+U6</f>
        <v>0</v>
      </c>
      <c r="AQ6" s="2"/>
      <c r="AR6" s="40">
        <f>AQ6-AS6</f>
        <v>0</v>
      </c>
      <c r="AS6" s="2"/>
      <c r="AT6" s="40">
        <f>SUM(AN6,AQ6)</f>
        <v>0</v>
      </c>
    </row>
    <row r="7" spans="1:46" x14ac:dyDescent="0.2">
      <c r="A7" s="74"/>
      <c r="B7" s="75"/>
      <c r="C7" s="71"/>
      <c r="D7" s="71"/>
      <c r="E7" s="39"/>
      <c r="F7" s="39"/>
      <c r="G7" s="76"/>
      <c r="H7" s="71"/>
      <c r="I7" s="71"/>
      <c r="J7" s="71"/>
      <c r="K7" s="77"/>
      <c r="L7" s="76"/>
      <c r="M7" s="71"/>
      <c r="N7" s="71"/>
      <c r="O7" s="71"/>
      <c r="P7" s="71"/>
      <c r="Q7" s="71"/>
      <c r="R7" s="71"/>
      <c r="S7" s="71"/>
      <c r="T7" s="71"/>
      <c r="U7" s="38"/>
      <c r="V7" s="38"/>
      <c r="W7" s="38"/>
      <c r="X7" s="38"/>
      <c r="Y7" s="38"/>
      <c r="Z7" s="40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0">
        <f>SUM(AO7:AP7)-AQ7</f>
        <v>0</v>
      </c>
      <c r="AO7" s="40">
        <f>(L7+M7+N7+O7+P7+Q7+S7)</f>
        <v>0</v>
      </c>
      <c r="AP7" s="40">
        <f>T7+U7</f>
        <v>0</v>
      </c>
      <c r="AQ7" s="2"/>
      <c r="AR7" s="40">
        <f>AQ7-AS7</f>
        <v>0</v>
      </c>
      <c r="AS7" s="2"/>
      <c r="AT7" s="40">
        <f>SUM(AN7,AQ7)</f>
        <v>0</v>
      </c>
    </row>
    <row r="8" spans="1:46" x14ac:dyDescent="0.2">
      <c r="A8" s="72"/>
      <c r="B8" s="73"/>
      <c r="C8" s="71"/>
      <c r="D8" s="71"/>
      <c r="E8" s="39"/>
      <c r="F8" s="39"/>
      <c r="G8" s="76"/>
      <c r="H8" s="71"/>
      <c r="I8" s="71"/>
      <c r="J8" s="71"/>
      <c r="K8" s="77"/>
      <c r="L8" s="76"/>
      <c r="M8" s="71"/>
      <c r="N8" s="71"/>
      <c r="O8" s="71"/>
      <c r="P8" s="71"/>
      <c r="Q8" s="71"/>
      <c r="R8" s="71"/>
      <c r="S8" s="71"/>
      <c r="T8" s="71"/>
      <c r="U8" s="38"/>
      <c r="V8" s="38"/>
      <c r="W8" s="38"/>
      <c r="X8" s="38"/>
      <c r="Y8" s="38"/>
      <c r="Z8" s="40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0">
        <f>SUM(AO8:AP8)-AQ8</f>
        <v>0</v>
      </c>
      <c r="AO8" s="40">
        <f>(L8+M8+N8+O8+P8+Q8+S8)</f>
        <v>0</v>
      </c>
      <c r="AP8" s="40">
        <f>T8+U8</f>
        <v>0</v>
      </c>
      <c r="AQ8" s="2"/>
      <c r="AR8" s="40">
        <f>AQ8-AS8</f>
        <v>0</v>
      </c>
      <c r="AS8" s="2"/>
      <c r="AT8" s="40">
        <f>SUM(AN8,AQ8)</f>
        <v>0</v>
      </c>
    </row>
    <row r="9" spans="1:46" x14ac:dyDescent="0.2">
      <c r="A9" s="72"/>
      <c r="B9" s="73"/>
      <c r="C9" s="71"/>
      <c r="D9" s="71"/>
      <c r="E9" s="39"/>
      <c r="F9" s="39"/>
      <c r="G9" s="76"/>
      <c r="H9" s="71"/>
      <c r="I9" s="71"/>
      <c r="J9" s="71"/>
      <c r="K9" s="77"/>
      <c r="L9" s="76"/>
      <c r="M9" s="71"/>
      <c r="N9" s="71"/>
      <c r="O9" s="71"/>
      <c r="P9" s="71"/>
      <c r="Q9" s="71"/>
      <c r="R9" s="71"/>
      <c r="S9" s="71"/>
      <c r="T9" s="71"/>
      <c r="U9" s="38"/>
      <c r="V9" s="38"/>
      <c r="W9" s="38"/>
      <c r="X9" s="38"/>
      <c r="Y9" s="38"/>
      <c r="Z9" s="40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0">
        <f>SUM(AO9:AP9)-AQ9</f>
        <v>0</v>
      </c>
      <c r="AO9" s="40">
        <f>(L9+M9+N9+O9+P9+Q9+S9)</f>
        <v>0</v>
      </c>
      <c r="AP9" s="40">
        <f>T9+U9</f>
        <v>0</v>
      </c>
      <c r="AQ9" s="2"/>
      <c r="AR9" s="40">
        <f>AQ9-AS9</f>
        <v>0</v>
      </c>
      <c r="AS9" s="2"/>
      <c r="AT9" s="40">
        <f>SUM(AN9,AQ9)</f>
        <v>0</v>
      </c>
    </row>
    <row r="10" spans="1:46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6"/>
      <c r="M10" s="71"/>
      <c r="N10" s="71"/>
      <c r="O10" s="71"/>
      <c r="P10" s="71"/>
      <c r="Q10" s="71"/>
      <c r="R10" s="71"/>
      <c r="S10" s="71"/>
      <c r="T10" s="71"/>
      <c r="U10" s="38"/>
      <c r="V10" s="38"/>
      <c r="W10" s="38"/>
      <c r="X10" s="38"/>
      <c r="Y10" s="38"/>
      <c r="Z10" s="40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0">
        <f t="shared" ref="AN10:AN33" si="1">SUM(AO10:AP10)-AQ10</f>
        <v>0</v>
      </c>
      <c r="AO10" s="40">
        <f t="shared" ref="AO10:AO33" si="2">(L10+M10+N10+O10+P10+Q10+S10)</f>
        <v>0</v>
      </c>
      <c r="AP10" s="40">
        <f t="shared" ref="AP10:AP33" si="3">T10+U10</f>
        <v>0</v>
      </c>
      <c r="AQ10" s="2"/>
      <c r="AR10" s="40">
        <f t="shared" ref="AR10:AR33" si="4">AQ10-AS10</f>
        <v>0</v>
      </c>
      <c r="AS10" s="2"/>
      <c r="AT10" s="40">
        <f t="shared" ref="AT10:AT33" si="5">SUM(AN10,AQ10)</f>
        <v>0</v>
      </c>
    </row>
    <row r="11" spans="1:46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6"/>
      <c r="M11" s="71"/>
      <c r="N11" s="71"/>
      <c r="O11" s="71"/>
      <c r="P11" s="71"/>
      <c r="Q11" s="71"/>
      <c r="R11" s="71"/>
      <c r="S11" s="71"/>
      <c r="T11" s="71"/>
      <c r="U11" s="38"/>
      <c r="V11" s="38"/>
      <c r="W11" s="38"/>
      <c r="X11" s="38"/>
      <c r="Y11" s="38"/>
      <c r="Z11" s="40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0">
        <f t="shared" si="1"/>
        <v>0</v>
      </c>
      <c r="AO11" s="40">
        <f t="shared" si="2"/>
        <v>0</v>
      </c>
      <c r="AP11" s="40">
        <f t="shared" si="3"/>
        <v>0</v>
      </c>
      <c r="AQ11" s="2"/>
      <c r="AR11" s="40">
        <f t="shared" si="4"/>
        <v>0</v>
      </c>
      <c r="AS11" s="2"/>
      <c r="AT11" s="40">
        <f t="shared" si="5"/>
        <v>0</v>
      </c>
    </row>
    <row r="12" spans="1:4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0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0">
        <f t="shared" si="1"/>
        <v>0</v>
      </c>
      <c r="AO12" s="40">
        <f t="shared" si="2"/>
        <v>0</v>
      </c>
      <c r="AP12" s="40">
        <f t="shared" si="3"/>
        <v>0</v>
      </c>
      <c r="AQ12" s="2"/>
      <c r="AR12" s="40">
        <f t="shared" si="4"/>
        <v>0</v>
      </c>
      <c r="AS12" s="2"/>
      <c r="AT12" s="40">
        <f t="shared" si="5"/>
        <v>0</v>
      </c>
    </row>
    <row r="13" spans="1:4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0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0">
        <f t="shared" si="1"/>
        <v>0</v>
      </c>
      <c r="AO13" s="40">
        <f t="shared" si="2"/>
        <v>0</v>
      </c>
      <c r="AP13" s="40">
        <f t="shared" si="3"/>
        <v>0</v>
      </c>
      <c r="AQ13" s="2"/>
      <c r="AR13" s="40">
        <f t="shared" si="4"/>
        <v>0</v>
      </c>
      <c r="AS13" s="2"/>
      <c r="AT13" s="40">
        <f t="shared" si="5"/>
        <v>0</v>
      </c>
    </row>
    <row r="14" spans="1:46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40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0">
        <f t="shared" si="1"/>
        <v>0</v>
      </c>
      <c r="AO14" s="40">
        <f t="shared" si="2"/>
        <v>0</v>
      </c>
      <c r="AP14" s="40">
        <f t="shared" si="3"/>
        <v>0</v>
      </c>
      <c r="AQ14" s="2"/>
      <c r="AR14" s="40">
        <f t="shared" si="4"/>
        <v>0</v>
      </c>
      <c r="AS14" s="2"/>
      <c r="AT14" s="40">
        <f t="shared" si="5"/>
        <v>0</v>
      </c>
    </row>
    <row r="15" spans="1:46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40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0">
        <f t="shared" si="1"/>
        <v>0</v>
      </c>
      <c r="AO15" s="40">
        <f t="shared" si="2"/>
        <v>0</v>
      </c>
      <c r="AP15" s="40">
        <f t="shared" si="3"/>
        <v>0</v>
      </c>
      <c r="AQ15" s="2"/>
      <c r="AR15" s="40">
        <f t="shared" si="4"/>
        <v>0</v>
      </c>
      <c r="AS15" s="2"/>
      <c r="AT15" s="40">
        <f t="shared" si="5"/>
        <v>0</v>
      </c>
    </row>
    <row r="16" spans="1:46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0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0">
        <f t="shared" si="1"/>
        <v>0</v>
      </c>
      <c r="AO16" s="40">
        <f t="shared" si="2"/>
        <v>0</v>
      </c>
      <c r="AP16" s="40">
        <f t="shared" si="3"/>
        <v>0</v>
      </c>
      <c r="AQ16" s="2"/>
      <c r="AR16" s="40">
        <f t="shared" si="4"/>
        <v>0</v>
      </c>
      <c r="AS16" s="2"/>
      <c r="AT16" s="40">
        <f t="shared" si="5"/>
        <v>0</v>
      </c>
    </row>
    <row r="17" spans="1:46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0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0">
        <f t="shared" si="1"/>
        <v>0</v>
      </c>
      <c r="AO17" s="40">
        <f t="shared" si="2"/>
        <v>0</v>
      </c>
      <c r="AP17" s="40">
        <f t="shared" si="3"/>
        <v>0</v>
      </c>
      <c r="AQ17" s="2"/>
      <c r="AR17" s="40">
        <f t="shared" si="4"/>
        <v>0</v>
      </c>
      <c r="AS17" s="2"/>
      <c r="AT17" s="40">
        <f t="shared" si="5"/>
        <v>0</v>
      </c>
    </row>
    <row r="18" spans="1:4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40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0">
        <f t="shared" si="1"/>
        <v>0</v>
      </c>
      <c r="AO18" s="40">
        <f t="shared" si="2"/>
        <v>0</v>
      </c>
      <c r="AP18" s="40">
        <f t="shared" si="3"/>
        <v>0</v>
      </c>
      <c r="AQ18" s="2"/>
      <c r="AR18" s="40">
        <f t="shared" si="4"/>
        <v>0</v>
      </c>
      <c r="AS18" s="2"/>
      <c r="AT18" s="40">
        <f t="shared" si="5"/>
        <v>0</v>
      </c>
    </row>
    <row r="19" spans="1:4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40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0">
        <f t="shared" si="1"/>
        <v>0</v>
      </c>
      <c r="AO19" s="40">
        <f t="shared" si="2"/>
        <v>0</v>
      </c>
      <c r="AP19" s="40">
        <f t="shared" si="3"/>
        <v>0</v>
      </c>
      <c r="AQ19" s="2"/>
      <c r="AR19" s="40">
        <f t="shared" si="4"/>
        <v>0</v>
      </c>
      <c r="AS19" s="2"/>
      <c r="AT19" s="40">
        <f t="shared" si="5"/>
        <v>0</v>
      </c>
    </row>
    <row r="20" spans="1:4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0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0">
        <f t="shared" si="1"/>
        <v>0</v>
      </c>
      <c r="AO20" s="40">
        <f t="shared" si="2"/>
        <v>0</v>
      </c>
      <c r="AP20" s="40">
        <f t="shared" si="3"/>
        <v>0</v>
      </c>
      <c r="AQ20" s="2"/>
      <c r="AR20" s="40">
        <f t="shared" si="4"/>
        <v>0</v>
      </c>
      <c r="AS20" s="2"/>
      <c r="AT20" s="40">
        <f t="shared" si="5"/>
        <v>0</v>
      </c>
    </row>
    <row r="21" spans="1:4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0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0">
        <f t="shared" si="1"/>
        <v>0</v>
      </c>
      <c r="AO21" s="40">
        <f t="shared" si="2"/>
        <v>0</v>
      </c>
      <c r="AP21" s="40">
        <f t="shared" si="3"/>
        <v>0</v>
      </c>
      <c r="AQ21" s="2"/>
      <c r="AR21" s="40">
        <f t="shared" si="4"/>
        <v>0</v>
      </c>
      <c r="AS21" s="2"/>
      <c r="AT21" s="40">
        <f t="shared" si="5"/>
        <v>0</v>
      </c>
    </row>
    <row r="22" spans="1:46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0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0">
        <f t="shared" si="1"/>
        <v>0</v>
      </c>
      <c r="AO22" s="40">
        <f t="shared" si="2"/>
        <v>0</v>
      </c>
      <c r="AP22" s="40">
        <f t="shared" si="3"/>
        <v>0</v>
      </c>
      <c r="AQ22" s="2"/>
      <c r="AR22" s="40">
        <f t="shared" si="4"/>
        <v>0</v>
      </c>
      <c r="AS22" s="2"/>
      <c r="AT22" s="40">
        <f t="shared" si="5"/>
        <v>0</v>
      </c>
    </row>
    <row r="23" spans="1:46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40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0">
        <f t="shared" si="1"/>
        <v>0</v>
      </c>
      <c r="AO23" s="40">
        <f t="shared" si="2"/>
        <v>0</v>
      </c>
      <c r="AP23" s="40">
        <f t="shared" si="3"/>
        <v>0</v>
      </c>
      <c r="AQ23" s="2"/>
      <c r="AR23" s="40">
        <f t="shared" si="4"/>
        <v>0</v>
      </c>
      <c r="AS23" s="2"/>
      <c r="AT23" s="40">
        <f t="shared" si="5"/>
        <v>0</v>
      </c>
    </row>
    <row r="24" spans="1:4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0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0">
        <f t="shared" si="1"/>
        <v>0</v>
      </c>
      <c r="AO24" s="40">
        <f t="shared" si="2"/>
        <v>0</v>
      </c>
      <c r="AP24" s="40">
        <f t="shared" si="3"/>
        <v>0</v>
      </c>
      <c r="AQ24" s="2"/>
      <c r="AR24" s="40">
        <f t="shared" si="4"/>
        <v>0</v>
      </c>
      <c r="AS24" s="2"/>
      <c r="AT24" s="40">
        <f t="shared" si="5"/>
        <v>0</v>
      </c>
    </row>
    <row r="25" spans="1:46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40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0">
        <f t="shared" si="1"/>
        <v>0</v>
      </c>
      <c r="AO25" s="40">
        <f t="shared" si="2"/>
        <v>0</v>
      </c>
      <c r="AP25" s="40">
        <f t="shared" si="3"/>
        <v>0</v>
      </c>
      <c r="AQ25" s="2"/>
      <c r="AR25" s="40">
        <f t="shared" si="4"/>
        <v>0</v>
      </c>
      <c r="AS25" s="2"/>
      <c r="AT25" s="40">
        <f t="shared" si="5"/>
        <v>0</v>
      </c>
    </row>
    <row r="26" spans="1:46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40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0">
        <f t="shared" si="1"/>
        <v>0</v>
      </c>
      <c r="AO26" s="40">
        <f t="shared" si="2"/>
        <v>0</v>
      </c>
      <c r="AP26" s="40">
        <f t="shared" si="3"/>
        <v>0</v>
      </c>
      <c r="AQ26" s="2"/>
      <c r="AR26" s="40">
        <f t="shared" si="4"/>
        <v>0</v>
      </c>
      <c r="AS26" s="2"/>
      <c r="AT26" s="40">
        <f t="shared" si="5"/>
        <v>0</v>
      </c>
    </row>
    <row r="27" spans="1:4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0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0">
        <f t="shared" si="1"/>
        <v>0</v>
      </c>
      <c r="AO27" s="40">
        <f t="shared" si="2"/>
        <v>0</v>
      </c>
      <c r="AP27" s="40">
        <f t="shared" si="3"/>
        <v>0</v>
      </c>
      <c r="AQ27" s="2"/>
      <c r="AR27" s="40">
        <f t="shared" si="4"/>
        <v>0</v>
      </c>
      <c r="AS27" s="2"/>
      <c r="AT27" s="40">
        <f t="shared" si="5"/>
        <v>0</v>
      </c>
    </row>
    <row r="28" spans="1:46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0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0">
        <f t="shared" si="1"/>
        <v>0</v>
      </c>
      <c r="AO28" s="40">
        <f t="shared" si="2"/>
        <v>0</v>
      </c>
      <c r="AP28" s="40">
        <f t="shared" si="3"/>
        <v>0</v>
      </c>
      <c r="AQ28" s="2"/>
      <c r="AR28" s="40">
        <f t="shared" si="4"/>
        <v>0</v>
      </c>
      <c r="AS28" s="2"/>
      <c r="AT28" s="40">
        <f t="shared" si="5"/>
        <v>0</v>
      </c>
    </row>
    <row r="29" spans="1:46" x14ac:dyDescent="0.2">
      <c r="A29" s="38"/>
      <c r="B29" s="38"/>
      <c r="C29" s="38"/>
      <c r="D29" s="38"/>
      <c r="E29" s="39"/>
      <c r="F29" s="39"/>
      <c r="G29" s="2"/>
      <c r="H29" s="38"/>
      <c r="I29" s="38"/>
      <c r="J29" s="38"/>
      <c r="K29" s="13"/>
      <c r="L29" s="2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0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0">
        <f t="shared" si="1"/>
        <v>0</v>
      </c>
      <c r="AO29" s="40">
        <f t="shared" si="2"/>
        <v>0</v>
      </c>
      <c r="AP29" s="40">
        <f t="shared" si="3"/>
        <v>0</v>
      </c>
      <c r="AQ29" s="2"/>
      <c r="AR29" s="40">
        <f t="shared" si="4"/>
        <v>0</v>
      </c>
      <c r="AS29" s="2"/>
      <c r="AT29" s="40">
        <f t="shared" si="5"/>
        <v>0</v>
      </c>
    </row>
    <row r="30" spans="1:46" x14ac:dyDescent="0.2">
      <c r="A30" s="38"/>
      <c r="B30" s="38"/>
      <c r="C30" s="38"/>
      <c r="D30" s="38"/>
      <c r="E30" s="39"/>
      <c r="F30" s="39"/>
      <c r="G30" s="2"/>
      <c r="H30" s="38"/>
      <c r="I30" s="38"/>
      <c r="J30" s="38"/>
      <c r="K30" s="13"/>
      <c r="L30" s="2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0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0">
        <f t="shared" si="1"/>
        <v>0</v>
      </c>
      <c r="AO30" s="40">
        <f t="shared" si="2"/>
        <v>0</v>
      </c>
      <c r="AP30" s="40">
        <f t="shared" si="3"/>
        <v>0</v>
      </c>
      <c r="AQ30" s="2"/>
      <c r="AR30" s="40">
        <f t="shared" si="4"/>
        <v>0</v>
      </c>
      <c r="AS30" s="2"/>
      <c r="AT30" s="40">
        <f t="shared" si="5"/>
        <v>0</v>
      </c>
    </row>
    <row r="31" spans="1:46" x14ac:dyDescent="0.2">
      <c r="A31" s="38"/>
      <c r="B31" s="38"/>
      <c r="C31" s="38"/>
      <c r="D31" s="38"/>
      <c r="E31" s="39"/>
      <c r="F31" s="39"/>
      <c r="G31" s="2"/>
      <c r="H31" s="38"/>
      <c r="I31" s="38"/>
      <c r="J31" s="38"/>
      <c r="K31" s="13"/>
      <c r="L31" s="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0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0">
        <f t="shared" si="1"/>
        <v>0</v>
      </c>
      <c r="AO31" s="40">
        <f t="shared" si="2"/>
        <v>0</v>
      </c>
      <c r="AP31" s="40">
        <f t="shared" si="3"/>
        <v>0</v>
      </c>
      <c r="AQ31" s="2"/>
      <c r="AR31" s="40">
        <f t="shared" si="4"/>
        <v>0</v>
      </c>
      <c r="AS31" s="2"/>
      <c r="AT31" s="40">
        <f t="shared" si="5"/>
        <v>0</v>
      </c>
    </row>
    <row r="32" spans="1:46" x14ac:dyDescent="0.2">
      <c r="A32" s="38"/>
      <c r="B32" s="38"/>
      <c r="C32" s="38"/>
      <c r="D32" s="38"/>
      <c r="E32" s="39"/>
      <c r="F32" s="39"/>
      <c r="G32" s="2"/>
      <c r="H32" s="38"/>
      <c r="I32" s="38"/>
      <c r="J32" s="38"/>
      <c r="K32" s="13"/>
      <c r="L32" s="2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0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0">
        <f t="shared" si="1"/>
        <v>0</v>
      </c>
      <c r="AO32" s="40">
        <f t="shared" si="2"/>
        <v>0</v>
      </c>
      <c r="AP32" s="40">
        <f t="shared" si="3"/>
        <v>0</v>
      </c>
      <c r="AQ32" s="2"/>
      <c r="AR32" s="40">
        <f t="shared" si="4"/>
        <v>0</v>
      </c>
      <c r="AS32" s="2"/>
      <c r="AT32" s="40">
        <f t="shared" si="5"/>
        <v>0</v>
      </c>
    </row>
    <row r="33" spans="1:46" x14ac:dyDescent="0.2">
      <c r="A33" s="38"/>
      <c r="B33" s="38"/>
      <c r="C33" s="38"/>
      <c r="D33" s="38"/>
      <c r="E33" s="39"/>
      <c r="F33" s="39"/>
      <c r="G33" s="2"/>
      <c r="H33" s="38"/>
      <c r="I33" s="38"/>
      <c r="J33" s="38"/>
      <c r="K33" s="13"/>
      <c r="L33" s="2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0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0">
        <f t="shared" si="1"/>
        <v>0</v>
      </c>
      <c r="AO33" s="40">
        <f t="shared" si="2"/>
        <v>0</v>
      </c>
      <c r="AP33" s="40">
        <f t="shared" si="3"/>
        <v>0</v>
      </c>
      <c r="AQ33" s="2"/>
      <c r="AR33" s="40">
        <f t="shared" si="4"/>
        <v>0</v>
      </c>
      <c r="AS33" s="2"/>
      <c r="AT33" s="40">
        <f t="shared" si="5"/>
        <v>0</v>
      </c>
    </row>
    <row r="34" spans="1:46" x14ac:dyDescent="0.2">
      <c r="A34" s="41"/>
      <c r="B34" s="41"/>
      <c r="C34" s="41"/>
      <c r="D34" s="41"/>
      <c r="E34" s="42">
        <f>SUM(E6:E33)</f>
        <v>0</v>
      </c>
      <c r="F34" s="42">
        <f>SUM(F6:F33)</f>
        <v>0</v>
      </c>
      <c r="G34" s="43"/>
      <c r="H34" s="41"/>
      <c r="I34" s="41"/>
      <c r="J34" s="41"/>
      <c r="K34" s="44" t="s">
        <v>130</v>
      </c>
      <c r="L34" s="42">
        <f t="shared" ref="L34:AA34" si="6">SUM(L6:L33)</f>
        <v>0</v>
      </c>
      <c r="M34" s="42">
        <f t="shared" si="6"/>
        <v>0</v>
      </c>
      <c r="N34" s="42">
        <f t="shared" si="6"/>
        <v>0</v>
      </c>
      <c r="O34" s="42">
        <f t="shared" si="6"/>
        <v>0</v>
      </c>
      <c r="P34" s="42">
        <f t="shared" si="6"/>
        <v>0</v>
      </c>
      <c r="Q34" s="42">
        <f t="shared" si="6"/>
        <v>0</v>
      </c>
      <c r="R34" s="42">
        <f t="shared" si="6"/>
        <v>0</v>
      </c>
      <c r="S34" s="42">
        <f t="shared" si="6"/>
        <v>0</v>
      </c>
      <c r="T34" s="42">
        <f t="shared" si="6"/>
        <v>0</v>
      </c>
      <c r="U34" s="42">
        <f t="shared" si="6"/>
        <v>0</v>
      </c>
      <c r="V34" s="42">
        <f t="shared" si="6"/>
        <v>0</v>
      </c>
      <c r="W34" s="42">
        <f t="shared" si="6"/>
        <v>0</v>
      </c>
      <c r="X34" s="42">
        <f t="shared" si="6"/>
        <v>0</v>
      </c>
      <c r="Y34" s="42">
        <f t="shared" si="6"/>
        <v>0</v>
      </c>
      <c r="Z34" s="42">
        <f t="shared" si="6"/>
        <v>0</v>
      </c>
      <c r="AA34" s="42">
        <f t="shared" si="6"/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>
        <f t="shared" ref="AN34:AT34" si="7">SUM(AN6:AN33)</f>
        <v>0</v>
      </c>
      <c r="AO34" s="42">
        <f t="shared" si="7"/>
        <v>0</v>
      </c>
      <c r="AP34" s="42">
        <f t="shared" si="7"/>
        <v>0</v>
      </c>
      <c r="AQ34" s="42">
        <f t="shared" si="7"/>
        <v>0</v>
      </c>
      <c r="AR34" s="42">
        <f t="shared" si="7"/>
        <v>0</v>
      </c>
      <c r="AS34" s="42">
        <f t="shared" si="7"/>
        <v>0</v>
      </c>
      <c r="AT34" s="42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2.sz.m-bev.-átszerv</vt:lpstr>
      <vt:lpstr>4.c.1.átcsop.igény</vt:lpstr>
      <vt:lpstr>'2.sz.m-bev.-átszerv'!Nyomtatási_cím</vt:lpstr>
      <vt:lpstr>'4.c.1.átcsop.igény'!Nyomtatási_cím</vt:lpstr>
      <vt:lpstr>'2.sz.m-bev.-átszerv'!Nyomtatási_terület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garamvolgyiattilane</cp:lastModifiedBy>
  <cp:lastPrinted>2017-04-12T11:59:11Z</cp:lastPrinted>
  <dcterms:created xsi:type="dcterms:W3CDTF">2000-07-12T09:08:54Z</dcterms:created>
  <dcterms:modified xsi:type="dcterms:W3CDTF">2017-04-12T13:34:26Z</dcterms:modified>
</cp:coreProperties>
</file>