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885" activeTab="0"/>
  </bookViews>
  <sheets>
    <sheet name="mérleg" sheetId="1" r:id="rId1"/>
  </sheets>
  <definedNames>
    <definedName name="_xlnm.Print_Titles" localSheetId="0">'mérleg'!$1:$2</definedName>
    <definedName name="_xlnm.Print_Area" localSheetId="0">'mérleg'!$A$1:$V$212</definedName>
  </definedNames>
  <calcPr fullCalcOnLoad="1"/>
</workbook>
</file>

<file path=xl/sharedStrings.xml><?xml version="1.0" encoding="utf-8"?>
<sst xmlns="http://schemas.openxmlformats.org/spreadsheetml/2006/main" count="339" uniqueCount="280">
  <si>
    <t>Megnevezés</t>
  </si>
  <si>
    <t>I.</t>
  </si>
  <si>
    <t>1.</t>
  </si>
  <si>
    <t>2.</t>
  </si>
  <si>
    <t>II.</t>
  </si>
  <si>
    <t>III.</t>
  </si>
  <si>
    <t>IV.</t>
  </si>
  <si>
    <t>kötelező feladat</t>
  </si>
  <si>
    <t>Működési célú támogatási kölcsönök visszatérülése</t>
  </si>
  <si>
    <t>Felhalmozási célú támogatási kölcsönök visszatérülése</t>
  </si>
  <si>
    <t>önként vállalt feladat</t>
  </si>
  <si>
    <t>Költségvetési szervek működési célú bevétele</t>
  </si>
  <si>
    <t>Ktgvetési szervek működési bevétele</t>
  </si>
  <si>
    <t>1,1,1</t>
  </si>
  <si>
    <t>1,1,2</t>
  </si>
  <si>
    <t>Egyéb működési bevételek összesen</t>
  </si>
  <si>
    <t>1,2,1</t>
  </si>
  <si>
    <t>Támogatásérétkű működési bevételek összesen</t>
  </si>
  <si>
    <t>1,2,1,1</t>
  </si>
  <si>
    <t>1,2,1,2</t>
  </si>
  <si>
    <t>1,2,2</t>
  </si>
  <si>
    <t>Működési c. pénzeszköz átvétel államháztartáson kívülről</t>
  </si>
  <si>
    <t>1,2,3</t>
  </si>
  <si>
    <t>Költségvetési szervek felhalmozási célú bevétele</t>
  </si>
  <si>
    <t>Felhalmozási és tőkejellegű bevételek</t>
  </si>
  <si>
    <t>Egyéb felhalmozási bevételek összesen</t>
  </si>
  <si>
    <t>Támogatásértékű felhalmozási bevételek összesen</t>
  </si>
  <si>
    <t>Felhalmozási c. pénzeszköz átvétel államháztartáson kívülről</t>
  </si>
  <si>
    <t>Előző évi felhalmozási c. pénzmaradvány átvétele</t>
  </si>
  <si>
    <t>Működési bevételek összesen</t>
  </si>
  <si>
    <t>2,1,1</t>
  </si>
  <si>
    <t>Működési c.önkormányzati egyéb bevételek (1/ d .sz.melléklet ÁFA nélkül)</t>
  </si>
  <si>
    <t>2,1,2</t>
  </si>
  <si>
    <t>Működési célú Áfa megtérülés</t>
  </si>
  <si>
    <t>2,1,3</t>
  </si>
  <si>
    <t>Kiszámlázott termékek és szolgáltatások ÁFA-ja</t>
  </si>
  <si>
    <t>2,1,3,1</t>
  </si>
  <si>
    <t>működési célú ÁFA (1/ d .sz.melléklet )</t>
  </si>
  <si>
    <t>2,1,3,2</t>
  </si>
  <si>
    <t>működési célú ÁFA  (nem lakáscélú bérleti díj)</t>
  </si>
  <si>
    <t>2,1,3,3</t>
  </si>
  <si>
    <t>Vizi közmű bérleti díj Áfa-ja</t>
  </si>
  <si>
    <t>2,1,3,4</t>
  </si>
  <si>
    <t>Vizi közmű bérleti díj Áfa-ja áthúzódó</t>
  </si>
  <si>
    <t>2,1,4</t>
  </si>
  <si>
    <t>Felhalmozási kiadással kapcsolatos fordított áfa (technikai)</t>
  </si>
  <si>
    <t>2,1,5</t>
  </si>
  <si>
    <t>Értékesített tárgyi eszközök és immateriális javak ÁFA-ja</t>
  </si>
  <si>
    <t>2,1,5,1</t>
  </si>
  <si>
    <t>Sajátos felhalmozási bevételek és értékesített immat. javak, tárgyi eszközök ÁFA-ja</t>
  </si>
  <si>
    <t>2,1,5,2</t>
  </si>
  <si>
    <t>Építési telek-és ingatlaneladás ÁFA-ja(1/e.sz.melléklet )</t>
  </si>
  <si>
    <t>2,1,5,3</t>
  </si>
  <si>
    <t>Felhalmozási célú továbbszámlázott szolgáltatások ÁFA-ja</t>
  </si>
  <si>
    <t>2,1,6</t>
  </si>
  <si>
    <t>Kamatbevételek</t>
  </si>
  <si>
    <t>Sajátos működési bevételek összesen</t>
  </si>
  <si>
    <t>Illetékek</t>
  </si>
  <si>
    <t>2,2,1</t>
  </si>
  <si>
    <t>Helyi   adók és kapcsolódó pótlékok, bírságok</t>
  </si>
  <si>
    <t>2,2,1,1</t>
  </si>
  <si>
    <t>2,2,1,2</t>
  </si>
  <si>
    <t>2,2,1,3</t>
  </si>
  <si>
    <t>2,2,1,4</t>
  </si>
  <si>
    <t>2,2,1,5</t>
  </si>
  <si>
    <t>2,2,1,6</t>
  </si>
  <si>
    <t>2,2,2</t>
  </si>
  <si>
    <t>Átengedett központi adók</t>
  </si>
  <si>
    <t>2,2,2,1</t>
  </si>
  <si>
    <t>2,2,2,2</t>
  </si>
  <si>
    <t>2,2,4</t>
  </si>
  <si>
    <t>Bírságok, pótlékok és egyéb sajátos bevételek</t>
  </si>
  <si>
    <t>2,2,4,1</t>
  </si>
  <si>
    <t>2,2,4,2</t>
  </si>
  <si>
    <t>2,2,4,3</t>
  </si>
  <si>
    <t>2,2,4,4</t>
  </si>
  <si>
    <t>Működési támogatások összesen</t>
  </si>
  <si>
    <t>Normatív állami hozzájárulás</t>
  </si>
  <si>
    <t>Normatív felh.kötöttséggel bizt.támogatás ( 1/ a. sz.melléklet )</t>
  </si>
  <si>
    <t>Színházi támogatás</t>
  </si>
  <si>
    <t>Csiky Gergely Színház művészeti támogatása</t>
  </si>
  <si>
    <t>2,3,1</t>
  </si>
  <si>
    <t>Helyi Önk. általános működésének és ágazati feladatainak finanszírozása</t>
  </si>
  <si>
    <t>2,3,2</t>
  </si>
  <si>
    <t>Működési célú egyéb központi támogatások (1/b sz.melléklet)</t>
  </si>
  <si>
    <t>2,4,1</t>
  </si>
  <si>
    <t>Működési célú tám. értékű bevételek (1/c .sz.melléklet )</t>
  </si>
  <si>
    <t>2,4,2</t>
  </si>
  <si>
    <t>Működési célú pénzeszköz átvétel áh-on kívülről (1/c .sz.melléklet )</t>
  </si>
  <si>
    <t>Előző évi működési célú előirányzat-maradvány, pénzmaradvány átvétel</t>
  </si>
  <si>
    <t>Önkormányzat működési célú pénzmaradványa</t>
  </si>
  <si>
    <t>Költségvetési szervek és önkormányzat műk. célú bevételei(1+2)</t>
  </si>
  <si>
    <t>2013.évi</t>
  </si>
  <si>
    <t>eredeti ei.</t>
  </si>
  <si>
    <t>Önkormányzat  felhalmozási célú bevételei összesen</t>
  </si>
  <si>
    <t>Felhalmozási és tőkejellegű bevételek összesen</t>
  </si>
  <si>
    <t>Tárgyi eszközök, immateriális javak értékesítése</t>
  </si>
  <si>
    <t>2,1,1,1</t>
  </si>
  <si>
    <t>Építési telek-és ingatlaneladás (1/e.sz.melléklet ÁFA nélkül)</t>
  </si>
  <si>
    <t>2,1,1,2</t>
  </si>
  <si>
    <t>Tárgyi eszközök, immateriális javak értékesítése (1/d .sz.melléklet ÁFA nélkül)</t>
  </si>
  <si>
    <t>2,1,1,3</t>
  </si>
  <si>
    <t xml:space="preserve">Felhalmozási célú Áfa megtérülés                                                  </t>
  </si>
  <si>
    <t>2,1,1,4</t>
  </si>
  <si>
    <t>Sajátos felhalmozási és tőke bevételek</t>
  </si>
  <si>
    <t>2,1,2,1</t>
  </si>
  <si>
    <t>Lakásforgalmazás</t>
  </si>
  <si>
    <t>2,1,2,2</t>
  </si>
  <si>
    <t>Vizi közmű bérleti díj (ÁFA nélkül)</t>
  </si>
  <si>
    <t>2,1,2,3</t>
  </si>
  <si>
    <t xml:space="preserve">Vizi közmű bérleti díj (ÁFA nélkül) áthúzódó </t>
  </si>
  <si>
    <t>2,1,2,4</t>
  </si>
  <si>
    <t>Önkormányzat felhalmozási célú egyéb bevételek (1/d .sz.melléklet ÁFA nélkül)</t>
  </si>
  <si>
    <t>Pénzügyi befektetések bevételei</t>
  </si>
  <si>
    <t>Osztalék</t>
  </si>
  <si>
    <t>Fejlesztési célú központosított előirányzat(1/b .sz.melléklet)</t>
  </si>
  <si>
    <t>Fejlesztési célú támogatások (1/b .sz.melléklet)</t>
  </si>
  <si>
    <t>Támogatásértékű felhalmozási bevételek(1/c .sz.melléklet )</t>
  </si>
  <si>
    <t>Felhalmozási célú pénzeszköz átvétel áh-on kívülről(1/c .sz.melléklet )</t>
  </si>
  <si>
    <t>2,3,3</t>
  </si>
  <si>
    <t>Előző évi felhalmozási célú előirányzat-maradvány, pénzmaradvány átvétel</t>
  </si>
  <si>
    <t>Költségvetési szervek működési célú kiadása</t>
  </si>
  <si>
    <t>1,4,1</t>
  </si>
  <si>
    <t>1,4,2</t>
  </si>
  <si>
    <t>1,4,3</t>
  </si>
  <si>
    <t>1,4,4</t>
  </si>
  <si>
    <t>Költségvetési szervek felhalmozási c.kiadása</t>
  </si>
  <si>
    <t>1,3,1</t>
  </si>
  <si>
    <t>1,3,2</t>
  </si>
  <si>
    <t>1,3,3</t>
  </si>
  <si>
    <t>Kiadás összesen</t>
  </si>
  <si>
    <t>Sor-</t>
  </si>
  <si>
    <t>szám</t>
  </si>
  <si>
    <t>I.Tárgy évi működési célú bevételek</t>
  </si>
  <si>
    <t>Önkormányzat működési célú bevételei összesen</t>
  </si>
  <si>
    <t>II. Tárgy évi felhalmozási  célú bevételek</t>
  </si>
  <si>
    <t>Költségvetési szervek és önkormányzat felh. célú bevételei (1+2)</t>
  </si>
  <si>
    <t>Támogatási kölcsönök visszatérülése</t>
  </si>
  <si>
    <t>Alap és vállalkozási tevékenységek közötti elszámolások</t>
  </si>
  <si>
    <t>Tárgy évi bevétel mindösszesen (I+II+III+IV)</t>
  </si>
  <si>
    <t>V. Pénzmaradvány</t>
  </si>
  <si>
    <t>Költségvetési szervek működési pénzmaradványa</t>
  </si>
  <si>
    <t>Működési önkormányzati pénzmaradvány</t>
  </si>
  <si>
    <t>Költségvetési szervek felhalmozási pénzmaradványa</t>
  </si>
  <si>
    <t>Felhalmozási önkormányzati pénzmaradvány</t>
  </si>
  <si>
    <t>Pénzmaradvány összesen</t>
  </si>
  <si>
    <t>Bevételek összesen (I+II+III+IV)</t>
  </si>
  <si>
    <t>VII. Kaposmenti Hulladékgazdálkodási Társulás bevétele</t>
  </si>
  <si>
    <t>Működési célú bevétel</t>
  </si>
  <si>
    <t>Felhalmozási célú bevétel</t>
  </si>
  <si>
    <t>Tárgy évi bevétel összesen</t>
  </si>
  <si>
    <t>Pénzmaradvány</t>
  </si>
  <si>
    <t>Felhalmozási célú hitel</t>
  </si>
  <si>
    <t>Bevétel összesen</t>
  </si>
  <si>
    <t>Bevételek mindösszesen (I+II+III+IV+V)</t>
  </si>
  <si>
    <t>I.Tárgyévi működési célú kiadások</t>
  </si>
  <si>
    <t>Önkormányzat működési c. kiadásai  összesen(2,1+2,2...+2,5)</t>
  </si>
  <si>
    <t>Önkormányzati működési kiadások</t>
  </si>
  <si>
    <t>2,1,4,1</t>
  </si>
  <si>
    <t>2,1,4,2,1</t>
  </si>
  <si>
    <t>2,1,4,3</t>
  </si>
  <si>
    <t>2,1,4,4</t>
  </si>
  <si>
    <t>Likvídhitel  kamata</t>
  </si>
  <si>
    <t>Működési célú céltartalékok (10.sz.melléklet)</t>
  </si>
  <si>
    <t>Előző évi normatív hozzájárulás és közp.tám.visszafizetése</t>
  </si>
  <si>
    <t>Személyi juttatás, munkaadói járulék és dologi előirányzat elvonása</t>
  </si>
  <si>
    <t>Nem kiemelt dologi kiadások      %-os elvonása</t>
  </si>
  <si>
    <t>I</t>
  </si>
  <si>
    <t>Tárgy évi költségvetési szervek és önkormányzat működési kiadásai (1+2+3+4)</t>
  </si>
  <si>
    <t>II. Tárgy évi felhalmozási c. kiadások</t>
  </si>
  <si>
    <t>Önkormányzati felhalmozási c.kiadások összesen</t>
  </si>
  <si>
    <t>Beruházási kiadások áfá-val összesen</t>
  </si>
  <si>
    <t>Önkormányzati felh. és felh.jellegű kiadások, átadások (9.sz.melléklet )</t>
  </si>
  <si>
    <t>Beruházási kiadások (4.sz.melléklet )</t>
  </si>
  <si>
    <t>Felújítási kiadások áfá-val összesen</t>
  </si>
  <si>
    <t>Önkormányzatnál:intézményi felújítás (5.sz.melléklet )</t>
  </si>
  <si>
    <t>2,2,3</t>
  </si>
  <si>
    <t>Lakás- és nem lakás célu ingatlanok felújítása (6.sz.melléklet )</t>
  </si>
  <si>
    <t>Út-járda-híd felújítás(7.sz.melléklet)</t>
  </si>
  <si>
    <t>Vizi közművek értéknövelő felújítása (8.sz.melléklet)</t>
  </si>
  <si>
    <t>Egyéb felhalmozási kiadások összesen</t>
  </si>
  <si>
    <t>Fejlesztési c.hitel és kötvény kamata</t>
  </si>
  <si>
    <t>Bérlakások és garázsértékesítésből  HM-et megillető rész</t>
  </si>
  <si>
    <t>2,10</t>
  </si>
  <si>
    <t>Felhalmozási célú céltartalékok (10.sz.melléklet )</t>
  </si>
  <si>
    <t>Tárgy évi költségvetési szervek és önkormányzat felhalmozási célú kiadásai(1+2)</t>
  </si>
  <si>
    <t>Tárgy évi kiadások összesen (I+II)</t>
  </si>
  <si>
    <t>III. Áthúzódó kötelezettségek</t>
  </si>
  <si>
    <t>Költségvetési szervek működési pénzmaradvány tartaléka, áthúzódó kiadások</t>
  </si>
  <si>
    <t>Működési önkormányzati pénzmaradvány tartalék, áthúzódó kiadások</t>
  </si>
  <si>
    <t>Költs.szervek felhalm.c.pénzmaradv.ból felúj. és felhalm. áth. kiadások</t>
  </si>
  <si>
    <t>Felhalm. c. önkormányzati pénzmaradványból felúj. és felhalm. áth. kiadások</t>
  </si>
  <si>
    <t>Pénzmaradvány tartalék, áthúzódó kötelezettség összesen</t>
  </si>
  <si>
    <t>IV. Költségvetési többlet</t>
  </si>
  <si>
    <t>Költségvetési többlet összesen</t>
  </si>
  <si>
    <t>V. Működési célú hitel törlesztés</t>
  </si>
  <si>
    <t>Áthúzódó költségvetési kiadások / Folyószámlahitel  törlesztése</t>
  </si>
  <si>
    <t>Működési célú hitel törlesztése összesen</t>
  </si>
  <si>
    <t>Kiadások mindösszesen (I+II+III+IV+V)</t>
  </si>
  <si>
    <t>VI. Kaposmenti Hulladékgazdálkodási Társulás kiadása</t>
  </si>
  <si>
    <t>Működési célú kiadások</t>
  </si>
  <si>
    <t>Felhalmozási célú kiadások</t>
  </si>
  <si>
    <t>Tárgy évi kiadás összesen</t>
  </si>
  <si>
    <t>Kiadások mindösszesen (I+II+III+IV+V+VI)</t>
  </si>
  <si>
    <t>A 2013. évi eredeti előirányzatból</t>
  </si>
  <si>
    <t>Állami fenntartásba került intézmények pénzmaradványa</t>
  </si>
  <si>
    <t>Összesen:</t>
  </si>
  <si>
    <t>állami (állam-igazgatási) feladatok</t>
  </si>
  <si>
    <t>Intézmények által jelzett pótigények és kiemelt előirányzatok közötti átcsoportosítási igények</t>
  </si>
  <si>
    <t>Közhatalmi bevétel</t>
  </si>
  <si>
    <r>
      <t xml:space="preserve">Ebből: </t>
    </r>
    <r>
      <rPr>
        <sz val="10"/>
        <color indexed="8"/>
        <rFont val="Wingdings"/>
        <family val="0"/>
      </rPr>
      <t>w</t>
    </r>
    <r>
      <rPr>
        <sz val="10"/>
        <color indexed="8"/>
        <rFont val="Times New Roman"/>
        <family val="1"/>
      </rPr>
      <t>élelmezési bevételek áfá-val</t>
    </r>
  </si>
  <si>
    <r>
      <t xml:space="preserve">           </t>
    </r>
    <r>
      <rPr>
        <sz val="10"/>
        <color indexed="8"/>
        <rFont val="Wingdings"/>
        <family val="0"/>
      </rPr>
      <t>w</t>
    </r>
    <r>
      <rPr>
        <sz val="10"/>
        <color indexed="8"/>
        <rFont val="Times New Roman"/>
        <family val="1"/>
      </rPr>
      <t>egyéb intézményi működési bevételek</t>
    </r>
  </si>
  <si>
    <r>
      <t xml:space="preserve">           </t>
    </r>
    <r>
      <rPr>
        <sz val="10"/>
        <color indexed="8"/>
        <rFont val="Wingdings"/>
        <family val="0"/>
      </rPr>
      <t>w</t>
    </r>
    <r>
      <rPr>
        <sz val="10"/>
        <color indexed="8"/>
        <rFont val="Times New Roman"/>
        <family val="1"/>
      </rPr>
      <t>OEP alapból támogatásértékű működési bevétel</t>
    </r>
  </si>
  <si>
    <r>
      <t xml:space="preserve">           </t>
    </r>
    <r>
      <rPr>
        <sz val="10"/>
        <color indexed="8"/>
        <rFont val="Wingdings"/>
        <family val="0"/>
      </rPr>
      <t>w</t>
    </r>
    <r>
      <rPr>
        <sz val="10"/>
        <color indexed="8"/>
        <rFont val="Times New Roman"/>
        <family val="1"/>
      </rPr>
      <t>egyéb támogatásértékű működési bevétel</t>
    </r>
  </si>
  <si>
    <r>
      <t xml:space="preserve">           </t>
    </r>
    <r>
      <rPr>
        <sz val="10"/>
        <color indexed="8"/>
        <rFont val="Wingdings"/>
        <family val="0"/>
      </rPr>
      <t>w</t>
    </r>
    <r>
      <rPr>
        <sz val="10"/>
        <color indexed="8"/>
        <rFont val="Times New Roman"/>
        <family val="1"/>
      </rPr>
      <t>működési c. előző évi pénzmaradvány igénybevétele</t>
    </r>
  </si>
  <si>
    <r>
      <t>Ebből: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építményadó</t>
    </r>
  </si>
  <si>
    <r>
      <t xml:space="preserve">   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telekadó</t>
    </r>
  </si>
  <si>
    <r>
      <t xml:space="preserve">   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kommunális adó</t>
    </r>
  </si>
  <si>
    <r>
      <t xml:space="preserve">   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iparűzési adó</t>
    </r>
  </si>
  <si>
    <r>
      <t xml:space="preserve">   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idegenforgalmi  adó</t>
    </r>
  </si>
  <si>
    <r>
      <t xml:space="preserve">   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adóhátralékok beszedése</t>
    </r>
  </si>
  <si>
    <r>
      <t xml:space="preserve">Ebből: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személyi jövedelemadó helyben maradó része</t>
    </r>
  </si>
  <si>
    <r>
      <t xml:space="preserve">   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személyi jövedelemadó kiegészítés</t>
    </r>
  </si>
  <si>
    <r>
      <t xml:space="preserve">   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gépjárműadó</t>
    </r>
  </si>
  <si>
    <r>
      <t xml:space="preserve">   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termőföld bérbeadásából származó jöv.adó</t>
    </r>
  </si>
  <si>
    <r>
      <t xml:space="preserve">Ebből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bírság - és pótlék</t>
    </r>
  </si>
  <si>
    <r>
      <t xml:space="preserve">    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egyéb sajátos bevétel (1/ d .sz.melléklet ÁFA nélkül)</t>
    </r>
  </si>
  <si>
    <r>
      <t xml:space="preserve">    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talajterhelési díj</t>
    </r>
  </si>
  <si>
    <r>
      <t xml:space="preserve">    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nem lakás célú bérlemények bérleti díja (ÁFA nélkül)</t>
    </r>
  </si>
  <si>
    <r>
      <t xml:space="preserve">           </t>
    </r>
    <r>
      <rPr>
        <sz val="10"/>
        <color indexed="8"/>
        <rFont val="Wingdings"/>
        <family val="0"/>
      </rPr>
      <t>w</t>
    </r>
    <r>
      <rPr>
        <sz val="10"/>
        <color indexed="8"/>
        <rFont val="Times New Roman"/>
        <family val="1"/>
      </rPr>
      <t>OEP alapból támogatásértékű felhalmozási bevétel</t>
    </r>
  </si>
  <si>
    <r>
      <t xml:space="preserve">           </t>
    </r>
    <r>
      <rPr>
        <sz val="10"/>
        <color indexed="8"/>
        <rFont val="Wingdings"/>
        <family val="0"/>
      </rPr>
      <t>w</t>
    </r>
    <r>
      <rPr>
        <sz val="10"/>
        <color indexed="8"/>
        <rFont val="Times New Roman"/>
        <family val="1"/>
      </rPr>
      <t>egyéb támogatásértékű felhalmozási bevétel</t>
    </r>
  </si>
  <si>
    <r>
      <t xml:space="preserve">              </t>
    </r>
    <r>
      <rPr>
        <sz val="10"/>
        <color indexed="8"/>
        <rFont val="Wingdings"/>
        <family val="0"/>
      </rPr>
      <t>w</t>
    </r>
    <r>
      <rPr>
        <sz val="10"/>
        <color indexed="8"/>
        <rFont val="Times New Roman"/>
        <family val="1"/>
      </rPr>
      <t xml:space="preserve"> felhalmozási c.pénzmaradvány igénybevétele</t>
    </r>
  </si>
  <si>
    <r>
      <t>Ebből:</t>
    </r>
    <r>
      <rPr>
        <sz val="10"/>
        <color indexed="8"/>
        <rFont val="Wingdings"/>
        <family val="0"/>
      </rPr>
      <t>w</t>
    </r>
    <r>
      <rPr>
        <sz val="10"/>
        <color indexed="8"/>
        <rFont val="Times New Roman"/>
        <family val="1"/>
      </rPr>
      <t>személyi juttatás</t>
    </r>
  </si>
  <si>
    <r>
      <t xml:space="preserve">           </t>
    </r>
    <r>
      <rPr>
        <sz val="10"/>
        <color indexed="8"/>
        <rFont val="Wingdings"/>
        <family val="0"/>
      </rPr>
      <t>w</t>
    </r>
    <r>
      <rPr>
        <sz val="10"/>
        <color indexed="8"/>
        <rFont val="Times New Roman"/>
        <family val="1"/>
      </rPr>
      <t>munkaadót terhelő járulékok</t>
    </r>
  </si>
  <si>
    <r>
      <t xml:space="preserve">           </t>
    </r>
    <r>
      <rPr>
        <sz val="10"/>
        <color indexed="8"/>
        <rFont val="Wingdings"/>
        <family val="0"/>
      </rPr>
      <t>w</t>
    </r>
    <r>
      <rPr>
        <sz val="10"/>
        <color indexed="8"/>
        <rFont val="Times New Roman"/>
        <family val="1"/>
      </rPr>
      <t>egyéb működési kiadások összesen</t>
    </r>
  </si>
  <si>
    <r>
      <t xml:space="preserve">ebből:      </t>
    </r>
    <r>
      <rPr>
        <sz val="10"/>
        <color indexed="8"/>
        <rFont val="Wingdings"/>
        <family val="0"/>
      </rPr>
      <t>w</t>
    </r>
    <r>
      <rPr>
        <sz val="10"/>
        <color indexed="8"/>
        <rFont val="Times New Roman"/>
        <family val="1"/>
      </rPr>
      <t>működési támogatásértékű kiadás</t>
    </r>
  </si>
  <si>
    <r>
      <t xml:space="preserve">                 </t>
    </r>
    <r>
      <rPr>
        <sz val="10"/>
        <color indexed="8"/>
        <rFont val="Wingdings"/>
        <family val="0"/>
      </rPr>
      <t>w</t>
    </r>
    <r>
      <rPr>
        <sz val="10"/>
        <color indexed="8"/>
        <rFont val="Times New Roman"/>
        <family val="1"/>
      </rPr>
      <t>működési c. átadás államháztart-on kívülre</t>
    </r>
  </si>
  <si>
    <r>
      <t xml:space="preserve">                 </t>
    </r>
    <r>
      <rPr>
        <sz val="10"/>
        <color indexed="8"/>
        <rFont val="Wingdings"/>
        <family val="0"/>
      </rPr>
      <t>w</t>
    </r>
    <r>
      <rPr>
        <sz val="10"/>
        <color indexed="8"/>
        <rFont val="Times New Roman"/>
        <family val="1"/>
      </rPr>
      <t>társadalom- és szociálpolitikai juttatások</t>
    </r>
  </si>
  <si>
    <r>
      <t xml:space="preserve">           </t>
    </r>
    <r>
      <rPr>
        <sz val="10"/>
        <color indexed="8"/>
        <rFont val="Wingdings"/>
        <family val="0"/>
      </rPr>
      <t>w</t>
    </r>
    <r>
      <rPr>
        <sz val="10"/>
        <color indexed="8"/>
        <rFont val="Times New Roman"/>
        <family val="1"/>
      </rPr>
      <t>ellátottak pénzbeni juttatása</t>
    </r>
  </si>
  <si>
    <r>
      <t xml:space="preserve">ebből: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személyi juttatás(4.sz.melléklet )</t>
    </r>
  </si>
  <si>
    <r>
      <t xml:space="preserve">   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munkaadót terhelő járulékok(4.sz.melléklet )</t>
    </r>
  </si>
  <si>
    <r>
      <t xml:space="preserve">   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dologi és egyéb folyó kiadás(4.sz.melléklet )</t>
    </r>
  </si>
  <si>
    <r>
      <t xml:space="preserve">   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egyéb működési kiadások összesen(4.sz.melléklet )</t>
    </r>
  </si>
  <si>
    <r>
      <t xml:space="preserve">ebből: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működési támogatásértékű kiadás</t>
    </r>
  </si>
  <si>
    <r>
      <t xml:space="preserve">           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működési c. átadás államháztart-on kívülre(4.sz.melléklet )</t>
    </r>
  </si>
  <si>
    <r>
      <t xml:space="preserve">           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társadalom- és szociálpolitikai juttatások (4.b sz.melléklet )</t>
    </r>
  </si>
  <si>
    <r>
      <t xml:space="preserve">           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előző évi működési c.pénzmaradvány átadása</t>
    </r>
  </si>
  <si>
    <r>
      <t xml:space="preserve">   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ellátottak pénzbeli juttatása</t>
    </r>
  </si>
  <si>
    <r>
      <t xml:space="preserve"> Ebből:  </t>
    </r>
    <r>
      <rPr>
        <sz val="10"/>
        <color indexed="8"/>
        <rFont val="Wingdings"/>
        <family val="0"/>
      </rPr>
      <t>w</t>
    </r>
    <r>
      <rPr>
        <sz val="10"/>
        <color indexed="8"/>
        <rFont val="Times New Roman"/>
        <family val="1"/>
      </rPr>
      <t>beruházási kiadások áfá-val</t>
    </r>
  </si>
  <si>
    <r>
      <t xml:space="preserve">               </t>
    </r>
    <r>
      <rPr>
        <sz val="10"/>
        <color indexed="8"/>
        <rFont val="Wingdings"/>
        <family val="0"/>
      </rPr>
      <t>w</t>
    </r>
    <r>
      <rPr>
        <sz val="10"/>
        <color indexed="8"/>
        <rFont val="Times New Roman"/>
        <family val="1"/>
      </rPr>
      <t>felújítási kiadások áfá-val</t>
    </r>
  </si>
  <si>
    <r>
      <t xml:space="preserve">               </t>
    </r>
    <r>
      <rPr>
        <sz val="10"/>
        <color indexed="8"/>
        <rFont val="Wingdings"/>
        <family val="0"/>
      </rPr>
      <t>w</t>
    </r>
    <r>
      <rPr>
        <sz val="10"/>
        <color indexed="8"/>
        <rFont val="Times New Roman"/>
        <family val="1"/>
      </rPr>
      <t>egyéb felhalmozási kiadások összesen</t>
    </r>
  </si>
  <si>
    <r>
      <t xml:space="preserve">ebből:          </t>
    </r>
    <r>
      <rPr>
        <sz val="10"/>
        <color indexed="8"/>
        <rFont val="Wingdings"/>
        <family val="0"/>
      </rPr>
      <t>w</t>
    </r>
    <r>
      <rPr>
        <sz val="10"/>
        <color indexed="8"/>
        <rFont val="Times New Roman"/>
        <family val="1"/>
      </rPr>
      <t xml:space="preserve"> támogatásértékű felhalmozási kiadások</t>
    </r>
  </si>
  <si>
    <r>
      <t xml:space="preserve">                     </t>
    </r>
    <r>
      <rPr>
        <sz val="10"/>
        <color indexed="8"/>
        <rFont val="Wingdings"/>
        <family val="0"/>
      </rPr>
      <t>w</t>
    </r>
    <r>
      <rPr>
        <sz val="10"/>
        <color indexed="8"/>
        <rFont val="Times New Roman"/>
        <family val="1"/>
      </rPr>
      <t>felhalmozási c. pénzeszköz átadása államháztart-on kívülre</t>
    </r>
  </si>
  <si>
    <r>
      <t xml:space="preserve">                     </t>
    </r>
    <r>
      <rPr>
        <sz val="10"/>
        <color indexed="8"/>
        <rFont val="Wingdings"/>
        <family val="0"/>
      </rPr>
      <t>w</t>
    </r>
    <r>
      <rPr>
        <sz val="10"/>
        <color indexed="8"/>
        <rFont val="Times New Roman"/>
        <family val="1"/>
      </rPr>
      <t>előző évi felhalmozási c.pénzmaradvány átadása</t>
    </r>
  </si>
  <si>
    <r>
      <t xml:space="preserve">ebből:  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 xml:space="preserve"> támogatásértékű felhalmozási kiadások</t>
    </r>
  </si>
  <si>
    <r>
      <t xml:space="preserve">             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felhalmozási c. pénzeszköz átadása államháztart-on kívülre</t>
    </r>
  </si>
  <si>
    <r>
      <t xml:space="preserve">             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áfa befizetés</t>
    </r>
  </si>
  <si>
    <t>2016.évi</t>
  </si>
  <si>
    <t>A 2016. évi eredeti előirányzatból</t>
  </si>
  <si>
    <r>
      <t xml:space="preserve">                 </t>
    </r>
    <r>
      <rPr>
        <sz val="10"/>
        <color indexed="8"/>
        <rFont val="Wingdings"/>
        <family val="0"/>
      </rPr>
      <t>w</t>
    </r>
    <r>
      <rPr>
        <sz val="10"/>
        <color indexed="8"/>
        <rFont val="Times New Roman"/>
        <family val="1"/>
      </rPr>
      <t>egyéb működési kiadások</t>
    </r>
  </si>
  <si>
    <t>2017.évi</t>
  </si>
  <si>
    <t>A 2017. évi eredeti előirányzatból</t>
  </si>
  <si>
    <t xml:space="preserve">Eltérés (2017.eredeti ei.-2016.eredeti ei.) </t>
  </si>
  <si>
    <t xml:space="preserve">             * magánfőzőtt párlat jövedéki adója</t>
  </si>
  <si>
    <t xml:space="preserve">                           Önkormányzatnál foglalkoztatottak</t>
  </si>
  <si>
    <t xml:space="preserve">                           Közfoglalkoztattak létszám kerete</t>
  </si>
  <si>
    <t xml:space="preserve">Létszám összesen            fő                     </t>
  </si>
  <si>
    <t xml:space="preserve">   ebből:             Közszférában foglalkoztatottak létszám kerete</t>
  </si>
  <si>
    <t xml:space="preserve">módosított ei. </t>
  </si>
  <si>
    <t>A 2017. évi módosított előirányzatból</t>
  </si>
  <si>
    <t>Eltérés (2017. eredeti ei.-2017.évi módosított ei.)</t>
  </si>
  <si>
    <r>
      <t xml:space="preserve">           </t>
    </r>
    <r>
      <rPr>
        <sz val="10"/>
        <color indexed="8"/>
        <rFont val="Wingdings"/>
        <family val="0"/>
      </rPr>
      <t>w</t>
    </r>
    <r>
      <rPr>
        <sz val="10"/>
        <color indexed="8"/>
        <rFont val="Times New Roman"/>
        <family val="1"/>
      </rPr>
      <t>dologi és egyéb folyó kiadás</t>
    </r>
  </si>
  <si>
    <t>V. Finanszírozási kiadások</t>
  </si>
  <si>
    <t>Belföldi értékpapírok vásárlása</t>
  </si>
  <si>
    <t>Államháztartáson belüli megelőlegezések visszafizetése (2016. évben utalt állami támogatás előleg</t>
  </si>
  <si>
    <t>Finanszírozási kiadások összesen</t>
  </si>
  <si>
    <t>VI. Finanszírozási bevételek</t>
  </si>
  <si>
    <t>Belföldi értékpapírok beváltása</t>
  </si>
  <si>
    <t>2016. évi értékpapírok bevéltása</t>
  </si>
  <si>
    <t>Finanszírozási bevételek összesen</t>
  </si>
</sst>
</file>

<file path=xl/styles.xml><?xml version="1.0" encoding="utf-8"?>
<styleSheet xmlns="http://schemas.openxmlformats.org/spreadsheetml/2006/main">
  <numFmts count="2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_-* #,##0\ _F_t_-;\-* #,##0\ _F_t_-;_-* &quot;-&quot;??\ _F_t_-;_-@_-"/>
    <numFmt numFmtId="173" formatCode="#,##0_ ;\-#,##0\ "/>
    <numFmt numFmtId="174" formatCode="yyyy\.mm\.dd\.\ h:mm"/>
    <numFmt numFmtId="175" formatCode="0.0"/>
    <numFmt numFmtId="176" formatCode="#,##0.0"/>
    <numFmt numFmtId="177" formatCode="###\ ###\ ###\ ##0"/>
    <numFmt numFmtId="178" formatCode="0.0%"/>
    <numFmt numFmtId="179" formatCode="#,##0\ _F_t"/>
    <numFmt numFmtId="180" formatCode="#,###,###"/>
    <numFmt numFmtId="181" formatCode="0.000"/>
    <numFmt numFmtId="182" formatCode="0.0000"/>
    <numFmt numFmtId="183" formatCode="[$-40E]yyyy\.\ mmmm\ d\."/>
  </numFmts>
  <fonts count="65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E"/>
      <family val="0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Times New Roman"/>
      <family val="1"/>
    </font>
    <font>
      <sz val="10"/>
      <color indexed="8"/>
      <name val="Wingdings"/>
      <family val="0"/>
    </font>
    <font>
      <i/>
      <sz val="10"/>
      <color indexed="8"/>
      <name val="Times New Roman"/>
      <family val="1"/>
    </font>
    <font>
      <i/>
      <sz val="10"/>
      <color indexed="8"/>
      <name val="Wingdings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8"/>
      <color indexed="56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u val="single"/>
      <sz val="11"/>
      <color indexed="12"/>
      <name val="Times New Roman"/>
      <family val="2"/>
    </font>
    <font>
      <sz val="11"/>
      <color indexed="52"/>
      <name val="Times New Roman"/>
      <family val="2"/>
    </font>
    <font>
      <sz val="11"/>
      <color indexed="17"/>
      <name val="Times New Roman"/>
      <family val="2"/>
    </font>
    <font>
      <b/>
      <sz val="11"/>
      <color indexed="63"/>
      <name val="Times New Roman"/>
      <family val="2"/>
    </font>
    <font>
      <u val="single"/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b/>
      <sz val="11"/>
      <color indexed="52"/>
      <name val="Times New Roman"/>
      <family val="2"/>
    </font>
    <font>
      <sz val="10"/>
      <color indexed="8"/>
      <name val="Times New Roman CE"/>
      <family val="1"/>
    </font>
    <font>
      <sz val="10"/>
      <color indexed="8"/>
      <name val="Arial CE"/>
      <family val="0"/>
    </font>
    <font>
      <i/>
      <sz val="10"/>
      <color indexed="8"/>
      <name val="Times New Roman CE"/>
      <family val="1"/>
    </font>
    <font>
      <i/>
      <sz val="9"/>
      <color indexed="8"/>
      <name val="Times New Roman"/>
      <family val="1"/>
    </font>
    <font>
      <sz val="9"/>
      <color indexed="8"/>
      <name val="Times New Roman CE"/>
      <family val="1"/>
    </font>
    <font>
      <b/>
      <i/>
      <sz val="12"/>
      <color indexed="8"/>
      <name val="Times New Roman"/>
      <family val="1"/>
    </font>
    <font>
      <b/>
      <i/>
      <sz val="12"/>
      <color indexed="8"/>
      <name val="Times New Roman CE"/>
      <family val="0"/>
    </font>
    <font>
      <b/>
      <sz val="10"/>
      <color indexed="8"/>
      <name val="Times New Roman"/>
      <family val="1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8"/>
      <color theme="3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0"/>
      <name val="Times New Roman"/>
      <family val="2"/>
    </font>
    <font>
      <sz val="11"/>
      <color rgb="FFFF0000"/>
      <name val="Times New Roman"/>
      <family val="2"/>
    </font>
    <font>
      <u val="single"/>
      <sz val="11"/>
      <color theme="10"/>
      <name val="Times New Roman"/>
      <family val="2"/>
    </font>
    <font>
      <sz val="11"/>
      <color rgb="FFFA7D00"/>
      <name val="Times New Roman"/>
      <family val="2"/>
    </font>
    <font>
      <sz val="11"/>
      <color rgb="FF006100"/>
      <name val="Times New Roman"/>
      <family val="2"/>
    </font>
    <font>
      <b/>
      <sz val="11"/>
      <color rgb="FF3F3F3F"/>
      <name val="Times New Roman"/>
      <family val="2"/>
    </font>
    <font>
      <u val="single"/>
      <sz val="11"/>
      <color theme="11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b/>
      <sz val="11"/>
      <color rgb="FFFA7D00"/>
      <name val="Times New Roman"/>
      <family val="2"/>
    </font>
    <font>
      <sz val="10"/>
      <color theme="1"/>
      <name val="Times New Roman CE"/>
      <family val="1"/>
    </font>
    <font>
      <sz val="10"/>
      <color theme="1"/>
      <name val="Arial CE"/>
      <family val="0"/>
    </font>
    <font>
      <sz val="10"/>
      <color theme="1"/>
      <name val="Times New Roman"/>
      <family val="1"/>
    </font>
    <font>
      <i/>
      <sz val="10"/>
      <color theme="1"/>
      <name val="Times New Roman CE"/>
      <family val="1"/>
    </font>
    <font>
      <i/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Times New Roman CE"/>
      <family val="1"/>
    </font>
    <font>
      <b/>
      <i/>
      <sz val="12"/>
      <color theme="1"/>
      <name val="Times New Roman"/>
      <family val="1"/>
    </font>
    <font>
      <b/>
      <i/>
      <sz val="12"/>
      <color theme="1"/>
      <name val="Times New Roman CE"/>
      <family val="0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ck"/>
      <right style="thin"/>
      <top style="thick"/>
      <bottom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/>
      <bottom/>
    </border>
    <border>
      <left>
        <color indexed="63"/>
      </left>
      <right style="thick"/>
      <top/>
      <bottom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/>
      <bottom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ck"/>
      <top style="thin"/>
      <bottom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ck"/>
      <top style="thin"/>
      <bottom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 style="thick"/>
      <bottom/>
    </border>
    <border>
      <left style="thin"/>
      <right>
        <color indexed="63"/>
      </right>
      <top style="thick"/>
      <bottom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ck"/>
      <top style="thick"/>
      <bottom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n"/>
      <bottom style="thin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thin"/>
      <top/>
      <bottom/>
    </border>
    <border>
      <left style="thick"/>
      <right>
        <color indexed="63"/>
      </right>
      <top style="thin"/>
      <bottom style="thick"/>
    </border>
    <border>
      <left style="thin"/>
      <right>
        <color indexed="63"/>
      </right>
      <top style="thick"/>
      <bottom style="thick"/>
    </border>
  </borders>
  <cellStyleXfs count="6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7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1" fillId="28" borderId="7" applyNumberFormat="0" applyFont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1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1" fillId="0" borderId="0" applyFont="0" applyFill="0" applyBorder="0" applyAlignment="0" applyProtection="0"/>
  </cellStyleXfs>
  <cellXfs count="405">
    <xf numFmtId="0" fontId="0" fillId="0" borderId="0" xfId="0" applyFont="1" applyAlignment="1">
      <alignment/>
    </xf>
    <xf numFmtId="0" fontId="2" fillId="0" borderId="0" xfId="56" applyFont="1" applyAlignment="1">
      <alignment vertical="center"/>
      <protection/>
    </xf>
    <xf numFmtId="0" fontId="3" fillId="0" borderId="0" xfId="56" applyAlignment="1">
      <alignment vertical="center"/>
      <protection/>
    </xf>
    <xf numFmtId="3" fontId="3" fillId="0" borderId="0" xfId="56" applyNumberFormat="1" applyAlignment="1">
      <alignment vertical="center"/>
      <protection/>
    </xf>
    <xf numFmtId="3" fontId="55" fillId="33" borderId="10" xfId="56" applyNumberFormat="1" applyFont="1" applyFill="1" applyBorder="1" applyAlignment="1">
      <alignment vertical="center"/>
      <protection/>
    </xf>
    <xf numFmtId="3" fontId="55" fillId="33" borderId="11" xfId="56" applyNumberFormat="1" applyFont="1" applyFill="1" applyBorder="1" applyAlignment="1">
      <alignment vertical="center"/>
      <protection/>
    </xf>
    <xf numFmtId="3" fontId="55" fillId="33" borderId="0" xfId="56" applyNumberFormat="1" applyFont="1" applyFill="1" applyBorder="1" applyAlignment="1">
      <alignment vertical="center"/>
      <protection/>
    </xf>
    <xf numFmtId="0" fontId="55" fillId="33" borderId="12" xfId="56" applyFont="1" applyFill="1" applyBorder="1" applyAlignment="1">
      <alignment horizontal="center" vertical="center"/>
      <protection/>
    </xf>
    <xf numFmtId="0" fontId="55" fillId="33" borderId="13" xfId="56" applyFont="1" applyFill="1" applyBorder="1" applyAlignment="1">
      <alignment horizontal="center" vertical="center"/>
      <protection/>
    </xf>
    <xf numFmtId="0" fontId="55" fillId="33" borderId="14" xfId="56" applyFont="1" applyFill="1" applyBorder="1" applyAlignment="1">
      <alignment horizontal="center" vertical="center"/>
      <protection/>
    </xf>
    <xf numFmtId="0" fontId="55" fillId="33" borderId="15" xfId="56" applyFont="1" applyFill="1" applyBorder="1" applyAlignment="1" applyProtection="1">
      <alignment horizontal="center" vertical="center"/>
      <protection locked="0"/>
    </xf>
    <xf numFmtId="0" fontId="55" fillId="33" borderId="16" xfId="56" applyFont="1" applyFill="1" applyBorder="1" applyAlignment="1">
      <alignment horizontal="center" vertical="center"/>
      <protection/>
    </xf>
    <xf numFmtId="0" fontId="55" fillId="33" borderId="17" xfId="56" applyFont="1" applyFill="1" applyBorder="1" applyAlignment="1">
      <alignment horizontal="center" vertical="center" wrapText="1"/>
      <protection/>
    </xf>
    <xf numFmtId="0" fontId="55" fillId="33" borderId="18" xfId="56" applyFont="1" applyFill="1" applyBorder="1" applyAlignment="1">
      <alignment horizontal="center" vertical="center" wrapText="1"/>
      <protection/>
    </xf>
    <xf numFmtId="0" fontId="55" fillId="33" borderId="19" xfId="56" applyFont="1" applyFill="1" applyBorder="1" applyAlignment="1">
      <alignment horizontal="center" vertical="center" wrapText="1"/>
      <protection/>
    </xf>
    <xf numFmtId="0" fontId="55" fillId="33" borderId="20" xfId="56" applyFont="1" applyFill="1" applyBorder="1" applyAlignment="1">
      <alignment horizontal="center" vertical="center" wrapText="1"/>
      <protection/>
    </xf>
    <xf numFmtId="0" fontId="56" fillId="33" borderId="0" xfId="56" applyFont="1" applyFill="1" applyAlignment="1">
      <alignment vertical="center"/>
      <protection/>
    </xf>
    <xf numFmtId="3" fontId="55" fillId="33" borderId="21" xfId="56" applyNumberFormat="1" applyFont="1" applyFill="1" applyBorder="1" applyAlignment="1" applyProtection="1">
      <alignment horizontal="center" vertical="center"/>
      <protection locked="0"/>
    </xf>
    <xf numFmtId="3" fontId="57" fillId="33" borderId="22" xfId="56" applyNumberFormat="1" applyFont="1" applyFill="1" applyBorder="1" applyAlignment="1" applyProtection="1">
      <alignment horizontal="left" vertical="center"/>
      <protection locked="0"/>
    </xf>
    <xf numFmtId="3" fontId="55" fillId="33" borderId="23" xfId="56" applyNumberFormat="1" applyFont="1" applyFill="1" applyBorder="1" applyAlignment="1" applyProtection="1">
      <alignment horizontal="right" vertical="center"/>
      <protection locked="0"/>
    </xf>
    <xf numFmtId="3" fontId="55" fillId="33" borderId="24" xfId="56" applyNumberFormat="1" applyFont="1" applyFill="1" applyBorder="1" applyAlignment="1" applyProtection="1">
      <alignment horizontal="right" vertical="center"/>
      <protection locked="0"/>
    </xf>
    <xf numFmtId="3" fontId="55" fillId="33" borderId="25" xfId="56" applyNumberFormat="1" applyFont="1" applyFill="1" applyBorder="1" applyAlignment="1" applyProtection="1">
      <alignment horizontal="right" vertical="center"/>
      <protection locked="0"/>
    </xf>
    <xf numFmtId="3" fontId="55" fillId="33" borderId="26" xfId="56" applyNumberFormat="1" applyFont="1" applyFill="1" applyBorder="1" applyAlignment="1" applyProtection="1">
      <alignment horizontal="right" vertical="center"/>
      <protection locked="0"/>
    </xf>
    <xf numFmtId="3" fontId="57" fillId="33" borderId="23" xfId="56" applyNumberFormat="1" applyFont="1" applyFill="1" applyBorder="1" applyAlignment="1">
      <alignment vertical="center"/>
      <protection/>
    </xf>
    <xf numFmtId="3" fontId="57" fillId="33" borderId="24" xfId="56" applyNumberFormat="1" applyFont="1" applyFill="1" applyBorder="1" applyAlignment="1">
      <alignment vertical="center"/>
      <protection/>
    </xf>
    <xf numFmtId="3" fontId="57" fillId="33" borderId="27" xfId="56" applyNumberFormat="1" applyFont="1" applyFill="1" applyBorder="1" applyAlignment="1">
      <alignment vertical="center"/>
      <protection/>
    </xf>
    <xf numFmtId="3" fontId="55" fillId="33" borderId="11" xfId="56" applyNumberFormat="1" applyFont="1" applyFill="1" applyBorder="1" applyAlignment="1">
      <alignment horizontal="centerContinuous" vertical="center"/>
      <protection/>
    </xf>
    <xf numFmtId="3" fontId="57" fillId="33" borderId="28" xfId="56" applyNumberFormat="1" applyFont="1" applyFill="1" applyBorder="1" applyAlignment="1">
      <alignment vertical="center"/>
      <protection/>
    </xf>
    <xf numFmtId="3" fontId="55" fillId="33" borderId="29" xfId="56" applyNumberFormat="1" applyFont="1" applyFill="1" applyBorder="1" applyAlignment="1" applyProtection="1">
      <alignment vertical="center"/>
      <protection locked="0"/>
    </xf>
    <xf numFmtId="3" fontId="55" fillId="33" borderId="12" xfId="56" applyNumberFormat="1" applyFont="1" applyFill="1" applyBorder="1" applyAlignment="1" applyProtection="1">
      <alignment vertical="center"/>
      <protection locked="0"/>
    </xf>
    <xf numFmtId="3" fontId="55" fillId="33" borderId="30" xfId="56" applyNumberFormat="1" applyFont="1" applyFill="1" applyBorder="1" applyAlignment="1" applyProtection="1">
      <alignment vertical="center"/>
      <protection locked="0"/>
    </xf>
    <xf numFmtId="3" fontId="55" fillId="33" borderId="31" xfId="56" applyNumberFormat="1" applyFont="1" applyFill="1" applyBorder="1" applyAlignment="1" applyProtection="1">
      <alignment vertical="center"/>
      <protection locked="0"/>
    </xf>
    <xf numFmtId="3" fontId="55" fillId="33" borderId="32" xfId="56" applyNumberFormat="1" applyFont="1" applyFill="1" applyBorder="1" applyAlignment="1" applyProtection="1">
      <alignment vertical="center"/>
      <protection locked="0"/>
    </xf>
    <xf numFmtId="3" fontId="57" fillId="33" borderId="10" xfId="56" applyNumberFormat="1" applyFont="1" applyFill="1" applyBorder="1" applyAlignment="1">
      <alignment vertical="center"/>
      <protection/>
    </xf>
    <xf numFmtId="3" fontId="57" fillId="33" borderId="11" xfId="56" applyNumberFormat="1" applyFont="1" applyFill="1" applyBorder="1" applyAlignment="1">
      <alignment vertical="center"/>
      <protection/>
    </xf>
    <xf numFmtId="3" fontId="57" fillId="33" borderId="33" xfId="56" applyNumberFormat="1" applyFont="1" applyFill="1" applyBorder="1" applyAlignment="1">
      <alignment vertical="center"/>
      <protection/>
    </xf>
    <xf numFmtId="3" fontId="55" fillId="33" borderId="10" xfId="56" applyNumberFormat="1" applyFont="1" applyFill="1" applyBorder="1" applyAlignment="1" applyProtection="1">
      <alignment vertical="center"/>
      <protection/>
    </xf>
    <xf numFmtId="3" fontId="55" fillId="33" borderId="11" xfId="56" applyNumberFormat="1" applyFont="1" applyFill="1" applyBorder="1" applyAlignment="1" applyProtection="1">
      <alignment vertical="center"/>
      <protection/>
    </xf>
    <xf numFmtId="3" fontId="55" fillId="33" borderId="28" xfId="56" applyNumberFormat="1" applyFont="1" applyFill="1" applyBorder="1" applyAlignment="1" applyProtection="1">
      <alignment vertical="center"/>
      <protection/>
    </xf>
    <xf numFmtId="3" fontId="55" fillId="33" borderId="0" xfId="56" applyNumberFormat="1" applyFont="1" applyFill="1" applyBorder="1" applyAlignment="1" applyProtection="1">
      <alignment vertical="center"/>
      <protection/>
    </xf>
    <xf numFmtId="3" fontId="55" fillId="33" borderId="32" xfId="56" applyNumberFormat="1" applyFont="1" applyFill="1" applyBorder="1" applyAlignment="1" applyProtection="1">
      <alignment vertical="center"/>
      <protection/>
    </xf>
    <xf numFmtId="3" fontId="55" fillId="33" borderId="10" xfId="56" applyNumberFormat="1" applyFont="1" applyFill="1" applyBorder="1" applyAlignment="1" applyProtection="1">
      <alignment horizontal="right" vertical="center"/>
      <protection locked="0"/>
    </xf>
    <xf numFmtId="3" fontId="55" fillId="33" borderId="11" xfId="56" applyNumberFormat="1" applyFont="1" applyFill="1" applyBorder="1" applyAlignment="1" applyProtection="1">
      <alignment horizontal="right" vertical="center"/>
      <protection locked="0"/>
    </xf>
    <xf numFmtId="3" fontId="55" fillId="33" borderId="32" xfId="56" applyNumberFormat="1" applyFont="1" applyFill="1" applyBorder="1" applyAlignment="1" applyProtection="1">
      <alignment horizontal="right" vertical="center"/>
      <protection locked="0"/>
    </xf>
    <xf numFmtId="3" fontId="55" fillId="33" borderId="10" xfId="56" applyNumberFormat="1" applyFont="1" applyFill="1" applyBorder="1" applyAlignment="1" applyProtection="1">
      <alignment vertical="center"/>
      <protection locked="0"/>
    </xf>
    <xf numFmtId="3" fontId="55" fillId="33" borderId="11" xfId="56" applyNumberFormat="1" applyFont="1" applyFill="1" applyBorder="1" applyAlignment="1" applyProtection="1">
      <alignment vertical="center"/>
      <protection locked="0"/>
    </xf>
    <xf numFmtId="3" fontId="55" fillId="33" borderId="28" xfId="56" applyNumberFormat="1" applyFont="1" applyFill="1" applyBorder="1" applyAlignment="1" applyProtection="1">
      <alignment vertical="center"/>
      <protection locked="0"/>
    </xf>
    <xf numFmtId="3" fontId="55" fillId="33" borderId="0" xfId="56" applyNumberFormat="1" applyFont="1" applyFill="1" applyBorder="1" applyAlignment="1" applyProtection="1">
      <alignment vertical="center"/>
      <protection locked="0"/>
    </xf>
    <xf numFmtId="3" fontId="55" fillId="33" borderId="11" xfId="56" applyNumberFormat="1" applyFont="1" applyFill="1" applyBorder="1" applyAlignment="1">
      <alignment horizontal="center" vertical="center"/>
      <protection/>
    </xf>
    <xf numFmtId="3" fontId="57" fillId="33" borderId="34" xfId="56" applyNumberFormat="1" applyFont="1" applyFill="1" applyBorder="1" applyAlignment="1">
      <alignment vertical="center"/>
      <protection/>
    </xf>
    <xf numFmtId="3" fontId="55" fillId="33" borderId="35" xfId="56" applyNumberFormat="1" applyFont="1" applyFill="1" applyBorder="1" applyAlignment="1">
      <alignment vertical="center"/>
      <protection/>
    </xf>
    <xf numFmtId="3" fontId="55" fillId="33" borderId="15" xfId="56" applyNumberFormat="1" applyFont="1" applyFill="1" applyBorder="1" applyAlignment="1">
      <alignment vertical="center"/>
      <protection/>
    </xf>
    <xf numFmtId="3" fontId="55" fillId="33" borderId="34" xfId="56" applyNumberFormat="1" applyFont="1" applyFill="1" applyBorder="1" applyAlignment="1" applyProtection="1">
      <alignment vertical="center"/>
      <protection/>
    </xf>
    <xf numFmtId="3" fontId="55" fillId="33" borderId="35" xfId="56" applyNumberFormat="1" applyFont="1" applyFill="1" applyBorder="1" applyAlignment="1" applyProtection="1">
      <alignment vertical="center"/>
      <protection/>
    </xf>
    <xf numFmtId="3" fontId="55" fillId="33" borderId="15" xfId="56" applyNumberFormat="1" applyFont="1" applyFill="1" applyBorder="1" applyAlignment="1" applyProtection="1">
      <alignment vertical="center"/>
      <protection/>
    </xf>
    <xf numFmtId="3" fontId="55" fillId="33" borderId="36" xfId="56" applyNumberFormat="1" applyFont="1" applyFill="1" applyBorder="1" applyAlignment="1" applyProtection="1">
      <alignment vertical="center"/>
      <protection/>
    </xf>
    <xf numFmtId="3" fontId="55" fillId="33" borderId="32" xfId="56" applyNumberFormat="1" applyFont="1" applyFill="1" applyBorder="1" applyAlignment="1">
      <alignment vertical="center"/>
      <protection/>
    </xf>
    <xf numFmtId="3" fontId="55" fillId="33" borderId="0" xfId="56" applyNumberFormat="1" applyFont="1" applyFill="1" applyBorder="1" applyAlignment="1" applyProtection="1">
      <alignment horizontal="right" vertical="center"/>
      <protection locked="0"/>
    </xf>
    <xf numFmtId="3" fontId="55" fillId="33" borderId="33" xfId="56" applyNumberFormat="1" applyFont="1" applyFill="1" applyBorder="1" applyAlignment="1" applyProtection="1">
      <alignment horizontal="right" vertical="center"/>
      <protection locked="0"/>
    </xf>
    <xf numFmtId="3" fontId="55" fillId="33" borderId="21" xfId="56" applyNumberFormat="1" applyFont="1" applyFill="1" applyBorder="1" applyAlignment="1">
      <alignment horizontal="centerContinuous" vertical="center"/>
      <protection/>
    </xf>
    <xf numFmtId="3" fontId="57" fillId="33" borderId="22" xfId="56" applyNumberFormat="1" applyFont="1" applyFill="1" applyBorder="1" applyAlignment="1">
      <alignment horizontal="left" vertical="center"/>
      <protection/>
    </xf>
    <xf numFmtId="3" fontId="55" fillId="33" borderId="37" xfId="56" applyNumberFormat="1" applyFont="1" applyFill="1" applyBorder="1" applyAlignment="1">
      <alignment vertical="center"/>
      <protection/>
    </xf>
    <xf numFmtId="3" fontId="55" fillId="33" borderId="21" xfId="56" applyNumberFormat="1" applyFont="1" applyFill="1" applyBorder="1" applyAlignment="1">
      <alignment vertical="center"/>
      <protection/>
    </xf>
    <xf numFmtId="3" fontId="55" fillId="33" borderId="22" xfId="56" applyNumberFormat="1" applyFont="1" applyFill="1" applyBorder="1" applyAlignment="1">
      <alignment vertical="center"/>
      <protection/>
    </xf>
    <xf numFmtId="3" fontId="55" fillId="33" borderId="38" xfId="56" applyNumberFormat="1" applyFont="1" applyFill="1" applyBorder="1" applyAlignment="1">
      <alignment vertical="center"/>
      <protection/>
    </xf>
    <xf numFmtId="3" fontId="55" fillId="33" borderId="39" xfId="56" applyNumberFormat="1" applyFont="1" applyFill="1" applyBorder="1" applyAlignment="1">
      <alignment vertical="center"/>
      <protection/>
    </xf>
    <xf numFmtId="3" fontId="55" fillId="33" borderId="37" xfId="56" applyNumberFormat="1" applyFont="1" applyFill="1" applyBorder="1" applyAlignment="1" applyProtection="1">
      <alignment horizontal="right" vertical="center"/>
      <protection locked="0"/>
    </xf>
    <xf numFmtId="3" fontId="55" fillId="33" borderId="21" xfId="56" applyNumberFormat="1" applyFont="1" applyFill="1" applyBorder="1" applyAlignment="1" applyProtection="1">
      <alignment horizontal="right" vertical="center"/>
      <protection locked="0"/>
    </xf>
    <xf numFmtId="3" fontId="55" fillId="33" borderId="39" xfId="56" applyNumberFormat="1" applyFont="1" applyFill="1" applyBorder="1" applyAlignment="1" applyProtection="1">
      <alignment horizontal="right" vertical="center"/>
      <protection locked="0"/>
    </xf>
    <xf numFmtId="3" fontId="57" fillId="33" borderId="37" xfId="56" applyNumberFormat="1" applyFont="1" applyFill="1" applyBorder="1" applyAlignment="1">
      <alignment vertical="center"/>
      <protection/>
    </xf>
    <xf numFmtId="3" fontId="57" fillId="33" borderId="21" xfId="56" applyNumberFormat="1" applyFont="1" applyFill="1" applyBorder="1" applyAlignment="1">
      <alignment vertical="center"/>
      <protection/>
    </xf>
    <xf numFmtId="3" fontId="57" fillId="33" borderId="40" xfId="56" applyNumberFormat="1" applyFont="1" applyFill="1" applyBorder="1" applyAlignment="1">
      <alignment vertical="center"/>
      <protection/>
    </xf>
    <xf numFmtId="3" fontId="55" fillId="33" borderId="12" xfId="56" applyNumberFormat="1" applyFont="1" applyFill="1" applyBorder="1" applyAlignment="1">
      <alignment horizontal="centerContinuous" vertical="center"/>
      <protection/>
    </xf>
    <xf numFmtId="3" fontId="57" fillId="33" borderId="28" xfId="56" applyNumberFormat="1" applyFont="1" applyFill="1" applyBorder="1" applyAlignment="1">
      <alignment horizontal="left" vertical="center"/>
      <protection/>
    </xf>
    <xf numFmtId="3" fontId="57" fillId="33" borderId="10" xfId="56" applyNumberFormat="1" applyFont="1" applyFill="1" applyBorder="1" applyAlignment="1" applyProtection="1">
      <alignment vertical="center"/>
      <protection locked="0"/>
    </xf>
    <xf numFmtId="3" fontId="57" fillId="33" borderId="11" xfId="56" applyNumberFormat="1" applyFont="1" applyFill="1" applyBorder="1" applyAlignment="1" applyProtection="1">
      <alignment vertical="center"/>
      <protection locked="0"/>
    </xf>
    <xf numFmtId="3" fontId="57" fillId="33" borderId="28" xfId="56" applyNumberFormat="1" applyFont="1" applyFill="1" applyBorder="1" applyAlignment="1" applyProtection="1">
      <alignment vertical="center"/>
      <protection locked="0"/>
    </xf>
    <xf numFmtId="3" fontId="57" fillId="33" borderId="0" xfId="56" applyNumberFormat="1" applyFont="1" applyFill="1" applyBorder="1" applyAlignment="1" applyProtection="1">
      <alignment vertical="center"/>
      <protection locked="0"/>
    </xf>
    <xf numFmtId="3" fontId="57" fillId="33" borderId="32" xfId="56" applyNumberFormat="1" applyFont="1" applyFill="1" applyBorder="1" applyAlignment="1" applyProtection="1">
      <alignment vertical="center"/>
      <protection locked="0"/>
    </xf>
    <xf numFmtId="3" fontId="58" fillId="33" borderId="11" xfId="56" applyNumberFormat="1" applyFont="1" applyFill="1" applyBorder="1" applyAlignment="1">
      <alignment horizontal="centerContinuous" vertical="center"/>
      <protection/>
    </xf>
    <xf numFmtId="3" fontId="59" fillId="33" borderId="28" xfId="56" applyNumberFormat="1" applyFont="1" applyFill="1" applyBorder="1" applyAlignment="1">
      <alignment horizontal="left" vertical="center"/>
      <protection/>
    </xf>
    <xf numFmtId="3" fontId="59" fillId="33" borderId="28" xfId="56" applyNumberFormat="1" applyFont="1" applyFill="1" applyBorder="1" applyAlignment="1" applyProtection="1">
      <alignment vertical="center"/>
      <protection locked="0"/>
    </xf>
    <xf numFmtId="3" fontId="58" fillId="33" borderId="11" xfId="56" applyNumberFormat="1" applyFont="1" applyFill="1" applyBorder="1" applyAlignment="1">
      <alignment horizontal="center" vertical="center"/>
      <protection/>
    </xf>
    <xf numFmtId="3" fontId="58" fillId="33" borderId="10" xfId="56" applyNumberFormat="1" applyFont="1" applyFill="1" applyBorder="1" applyAlignment="1" applyProtection="1">
      <alignment vertical="center"/>
      <protection locked="0"/>
    </xf>
    <xf numFmtId="3" fontId="58" fillId="33" borderId="11" xfId="56" applyNumberFormat="1" applyFont="1" applyFill="1" applyBorder="1" applyAlignment="1" applyProtection="1">
      <alignment vertical="center"/>
      <protection locked="0"/>
    </xf>
    <xf numFmtId="3" fontId="58" fillId="33" borderId="28" xfId="56" applyNumberFormat="1" applyFont="1" applyFill="1" applyBorder="1" applyAlignment="1" applyProtection="1">
      <alignment vertical="center"/>
      <protection locked="0"/>
    </xf>
    <xf numFmtId="3" fontId="58" fillId="33" borderId="0" xfId="56" applyNumberFormat="1" applyFont="1" applyFill="1" applyBorder="1" applyAlignment="1" applyProtection="1">
      <alignment vertical="center"/>
      <protection locked="0"/>
    </xf>
    <xf numFmtId="3" fontId="58" fillId="33" borderId="33" xfId="56" applyNumberFormat="1" applyFont="1" applyFill="1" applyBorder="1" applyAlignment="1" applyProtection="1">
      <alignment vertical="center"/>
      <protection locked="0"/>
    </xf>
    <xf numFmtId="3" fontId="59" fillId="33" borderId="32" xfId="56" applyNumberFormat="1" applyFont="1" applyFill="1" applyBorder="1" applyAlignment="1" applyProtection="1">
      <alignment vertical="center"/>
      <protection locked="0"/>
    </xf>
    <xf numFmtId="3" fontId="55" fillId="33" borderId="28" xfId="56" applyNumberFormat="1" applyFont="1" applyFill="1" applyBorder="1" applyAlignment="1">
      <alignment horizontal="centerContinuous" vertical="center"/>
      <protection/>
    </xf>
    <xf numFmtId="3" fontId="55" fillId="33" borderId="11" xfId="56" applyNumberFormat="1" applyFont="1" applyFill="1" applyBorder="1" applyAlignment="1" applyProtection="1">
      <alignment horizontal="centerContinuous" vertical="center"/>
      <protection locked="0"/>
    </xf>
    <xf numFmtId="3" fontId="55" fillId="33" borderId="28" xfId="56" applyNumberFormat="1" applyFont="1" applyFill="1" applyBorder="1" applyAlignment="1">
      <alignment vertical="center"/>
      <protection/>
    </xf>
    <xf numFmtId="3" fontId="55" fillId="33" borderId="41" xfId="56" applyNumberFormat="1" applyFont="1" applyFill="1" applyBorder="1" applyAlignment="1">
      <alignment vertical="center"/>
      <protection/>
    </xf>
    <xf numFmtId="3" fontId="55" fillId="33" borderId="33" xfId="56" applyNumberFormat="1" applyFont="1" applyFill="1" applyBorder="1" applyAlignment="1">
      <alignment vertical="center"/>
      <protection/>
    </xf>
    <xf numFmtId="3" fontId="58" fillId="33" borderId="11" xfId="56" applyNumberFormat="1" applyFont="1" applyFill="1" applyBorder="1" applyAlignment="1" applyProtection="1">
      <alignment horizontal="center" vertical="center"/>
      <protection locked="0"/>
    </xf>
    <xf numFmtId="3" fontId="59" fillId="33" borderId="28" xfId="56" applyNumberFormat="1" applyFont="1" applyFill="1" applyBorder="1" applyAlignment="1">
      <alignment vertical="center"/>
      <protection/>
    </xf>
    <xf numFmtId="3" fontId="58" fillId="33" borderId="10" xfId="56" applyNumberFormat="1" applyFont="1" applyFill="1" applyBorder="1" applyAlignment="1" applyProtection="1">
      <alignment vertical="center"/>
      <protection/>
    </xf>
    <xf numFmtId="3" fontId="58" fillId="33" borderId="11" xfId="56" applyNumberFormat="1" applyFont="1" applyFill="1" applyBorder="1" applyAlignment="1" applyProtection="1">
      <alignment vertical="center"/>
      <protection/>
    </xf>
    <xf numFmtId="3" fontId="58" fillId="33" borderId="28" xfId="56" applyNumberFormat="1" applyFont="1" applyFill="1" applyBorder="1" applyAlignment="1" applyProtection="1">
      <alignment vertical="center"/>
      <protection/>
    </xf>
    <xf numFmtId="3" fontId="58" fillId="33" borderId="0" xfId="56" applyNumberFormat="1" applyFont="1" applyFill="1" applyBorder="1" applyAlignment="1" applyProtection="1">
      <alignment vertical="center"/>
      <protection/>
    </xf>
    <xf numFmtId="3" fontId="58" fillId="33" borderId="32" xfId="56" applyNumberFormat="1" applyFont="1" applyFill="1" applyBorder="1" applyAlignment="1" applyProtection="1">
      <alignment vertical="center"/>
      <protection/>
    </xf>
    <xf numFmtId="3" fontId="55" fillId="33" borderId="32" xfId="56" applyNumberFormat="1" applyFont="1" applyFill="1" applyBorder="1" applyAlignment="1" applyProtection="1">
      <alignment vertical="center"/>
      <protection/>
    </xf>
    <xf numFmtId="3" fontId="57" fillId="33" borderId="0" xfId="56" applyNumberFormat="1" applyFont="1" applyFill="1" applyBorder="1" applyAlignment="1" applyProtection="1">
      <alignment horizontal="left" vertical="center"/>
      <protection locked="0"/>
    </xf>
    <xf numFmtId="3" fontId="58" fillId="33" borderId="11" xfId="56" applyNumberFormat="1" applyFont="1" applyFill="1" applyBorder="1" applyAlignment="1" applyProtection="1">
      <alignment horizontal="center" vertical="center"/>
      <protection locked="0"/>
    </xf>
    <xf numFmtId="3" fontId="55" fillId="33" borderId="11" xfId="56" applyNumberFormat="1" applyFont="1" applyFill="1" applyBorder="1" applyAlignment="1" applyProtection="1">
      <alignment horizontal="center" vertical="center"/>
      <protection locked="0"/>
    </xf>
    <xf numFmtId="3" fontId="55" fillId="33" borderId="10" xfId="56" applyNumberFormat="1" applyFont="1" applyFill="1" applyBorder="1" applyAlignment="1" applyProtection="1">
      <alignment vertical="center"/>
      <protection/>
    </xf>
    <xf numFmtId="3" fontId="55" fillId="33" borderId="41" xfId="56" applyNumberFormat="1" applyFont="1" applyFill="1" applyBorder="1" applyAlignment="1" applyProtection="1">
      <alignment vertical="center"/>
      <protection/>
    </xf>
    <xf numFmtId="3" fontId="55" fillId="33" borderId="0" xfId="56" applyNumberFormat="1" applyFont="1" applyFill="1" applyBorder="1" applyAlignment="1" applyProtection="1">
      <alignment vertical="center"/>
      <protection/>
    </xf>
    <xf numFmtId="3" fontId="55" fillId="33" borderId="11" xfId="56" applyNumberFormat="1" applyFont="1" applyFill="1" applyBorder="1" applyAlignment="1" applyProtection="1">
      <alignment vertical="center"/>
      <protection/>
    </xf>
    <xf numFmtId="3" fontId="55" fillId="33" borderId="33" xfId="56" applyNumberFormat="1" applyFont="1" applyFill="1" applyBorder="1" applyAlignment="1" applyProtection="1">
      <alignment vertical="center"/>
      <protection/>
    </xf>
    <xf numFmtId="3" fontId="58" fillId="33" borderId="41" xfId="56" applyNumberFormat="1" applyFont="1" applyFill="1" applyBorder="1" applyAlignment="1" applyProtection="1">
      <alignment vertical="center"/>
      <protection/>
    </xf>
    <xf numFmtId="3" fontId="58" fillId="33" borderId="33" xfId="56" applyNumberFormat="1" applyFont="1" applyFill="1" applyBorder="1" applyAlignment="1" applyProtection="1">
      <alignment vertical="center"/>
      <protection/>
    </xf>
    <xf numFmtId="3" fontId="55" fillId="33" borderId="11" xfId="56" applyNumberFormat="1" applyFont="1" applyFill="1" applyBorder="1" applyAlignment="1" applyProtection="1">
      <alignment horizontal="center" vertical="center"/>
      <protection locked="0"/>
    </xf>
    <xf numFmtId="3" fontId="55" fillId="33" borderId="41" xfId="56" applyNumberFormat="1" applyFont="1" applyFill="1" applyBorder="1" applyAlignment="1" applyProtection="1">
      <alignment vertical="center"/>
      <protection/>
    </xf>
    <xf numFmtId="3" fontId="55" fillId="33" borderId="33" xfId="56" applyNumberFormat="1" applyFont="1" applyFill="1" applyBorder="1" applyAlignment="1" applyProtection="1">
      <alignment vertical="center"/>
      <protection/>
    </xf>
    <xf numFmtId="3" fontId="58" fillId="33" borderId="10" xfId="56" applyNumberFormat="1" applyFont="1" applyFill="1" applyBorder="1" applyAlignment="1" applyProtection="1">
      <alignment vertical="center"/>
      <protection/>
    </xf>
    <xf numFmtId="3" fontId="58" fillId="33" borderId="41" xfId="56" applyNumberFormat="1" applyFont="1" applyFill="1" applyBorder="1" applyAlignment="1" applyProtection="1">
      <alignment vertical="center"/>
      <protection/>
    </xf>
    <xf numFmtId="3" fontId="58" fillId="33" borderId="0" xfId="56" applyNumberFormat="1" applyFont="1" applyFill="1" applyBorder="1" applyAlignment="1" applyProtection="1">
      <alignment vertical="center"/>
      <protection/>
    </xf>
    <xf numFmtId="3" fontId="58" fillId="33" borderId="11" xfId="56" applyNumberFormat="1" applyFont="1" applyFill="1" applyBorder="1" applyAlignment="1" applyProtection="1">
      <alignment vertical="center"/>
      <protection/>
    </xf>
    <xf numFmtId="3" fontId="58" fillId="33" borderId="33" xfId="56" applyNumberFormat="1" applyFont="1" applyFill="1" applyBorder="1" applyAlignment="1" applyProtection="1">
      <alignment vertical="center"/>
      <protection/>
    </xf>
    <xf numFmtId="3" fontId="55" fillId="33" borderId="10" xfId="56" applyNumberFormat="1" applyFont="1" applyFill="1" applyBorder="1" applyAlignment="1" applyProtection="1">
      <alignment horizontal="right" vertical="center"/>
      <protection/>
    </xf>
    <xf numFmtId="3" fontId="55" fillId="33" borderId="11" xfId="56" applyNumberFormat="1" applyFont="1" applyFill="1" applyBorder="1" applyAlignment="1" applyProtection="1">
      <alignment horizontal="right" vertical="center"/>
      <protection/>
    </xf>
    <xf numFmtId="3" fontId="55" fillId="33" borderId="28" xfId="56" applyNumberFormat="1" applyFont="1" applyFill="1" applyBorder="1" applyAlignment="1" applyProtection="1">
      <alignment horizontal="right" vertical="center"/>
      <protection/>
    </xf>
    <xf numFmtId="3" fontId="55" fillId="33" borderId="0" xfId="56" applyNumberFormat="1" applyFont="1" applyFill="1" applyBorder="1" applyAlignment="1" applyProtection="1">
      <alignment horizontal="right" vertical="center"/>
      <protection/>
    </xf>
    <xf numFmtId="3" fontId="55" fillId="33" borderId="32" xfId="56" applyNumberFormat="1" applyFont="1" applyFill="1" applyBorder="1" applyAlignment="1" applyProtection="1">
      <alignment horizontal="right" vertical="center"/>
      <protection/>
    </xf>
    <xf numFmtId="3" fontId="57" fillId="33" borderId="21" xfId="56" applyNumberFormat="1" applyFont="1" applyFill="1" applyBorder="1" applyAlignment="1">
      <alignment horizontal="centerContinuous" vertical="center"/>
      <protection/>
    </xf>
    <xf numFmtId="3" fontId="57" fillId="33" borderId="19" xfId="56" applyNumberFormat="1" applyFont="1" applyFill="1" applyBorder="1" applyAlignment="1">
      <alignment vertical="center"/>
      <protection/>
    </xf>
    <xf numFmtId="3" fontId="57" fillId="33" borderId="20" xfId="56" applyNumberFormat="1" applyFont="1" applyFill="1" applyBorder="1" applyAlignment="1">
      <alignment vertical="center"/>
      <protection/>
    </xf>
    <xf numFmtId="3" fontId="57" fillId="33" borderId="42" xfId="56" applyNumberFormat="1" applyFont="1" applyFill="1" applyBorder="1" applyAlignment="1">
      <alignment vertical="center"/>
      <protection/>
    </xf>
    <xf numFmtId="3" fontId="57" fillId="33" borderId="39" xfId="56" applyNumberFormat="1" applyFont="1" applyFill="1" applyBorder="1" applyAlignment="1">
      <alignment vertical="center"/>
      <protection/>
    </xf>
    <xf numFmtId="3" fontId="57" fillId="33" borderId="43" xfId="56" applyNumberFormat="1" applyFont="1" applyFill="1" applyBorder="1" applyAlignment="1">
      <alignment vertical="center"/>
      <protection/>
    </xf>
    <xf numFmtId="3" fontId="55" fillId="33" borderId="19" xfId="56" applyNumberFormat="1" applyFont="1" applyFill="1" applyBorder="1" applyAlignment="1" applyProtection="1">
      <alignment horizontal="right" vertical="center"/>
      <protection locked="0"/>
    </xf>
    <xf numFmtId="3" fontId="55" fillId="33" borderId="20" xfId="56" applyNumberFormat="1" applyFont="1" applyFill="1" applyBorder="1" applyAlignment="1" applyProtection="1">
      <alignment horizontal="right" vertical="center"/>
      <protection locked="0"/>
    </xf>
    <xf numFmtId="3" fontId="55" fillId="33" borderId="44" xfId="56" applyNumberFormat="1" applyFont="1" applyFill="1" applyBorder="1" applyAlignment="1" applyProtection="1">
      <alignment horizontal="right" vertical="center"/>
      <protection locked="0"/>
    </xf>
    <xf numFmtId="3" fontId="56" fillId="33" borderId="0" xfId="56" applyNumberFormat="1" applyFont="1" applyFill="1" applyAlignment="1">
      <alignment vertical="center"/>
      <protection/>
    </xf>
    <xf numFmtId="3" fontId="57" fillId="33" borderId="0" xfId="56" applyNumberFormat="1" applyFont="1" applyFill="1" applyAlignment="1">
      <alignment vertical="center"/>
      <protection/>
    </xf>
    <xf numFmtId="3" fontId="57" fillId="33" borderId="21" xfId="56" applyNumberFormat="1" applyFont="1" applyFill="1" applyBorder="1" applyAlignment="1">
      <alignment horizontal="center" vertical="center"/>
      <protection/>
    </xf>
    <xf numFmtId="3" fontId="57" fillId="33" borderId="38" xfId="56" applyNumberFormat="1" applyFont="1" applyFill="1" applyBorder="1" applyAlignment="1">
      <alignment vertical="center"/>
      <protection/>
    </xf>
    <xf numFmtId="3" fontId="57" fillId="33" borderId="25" xfId="56" applyNumberFormat="1" applyFont="1" applyFill="1" applyBorder="1" applyAlignment="1">
      <alignment vertical="center"/>
      <protection/>
    </xf>
    <xf numFmtId="3" fontId="57" fillId="33" borderId="45" xfId="56" applyNumberFormat="1" applyFont="1" applyFill="1" applyBorder="1" applyAlignment="1">
      <alignment vertical="center"/>
      <protection/>
    </xf>
    <xf numFmtId="3" fontId="57" fillId="33" borderId="26" xfId="56" applyNumberFormat="1" applyFont="1" applyFill="1" applyBorder="1" applyAlignment="1">
      <alignment vertical="center"/>
      <protection/>
    </xf>
    <xf numFmtId="3" fontId="57" fillId="33" borderId="11" xfId="56" applyNumberFormat="1" applyFont="1" applyFill="1" applyBorder="1" applyAlignment="1" applyProtection="1">
      <alignment horizontal="center" vertical="center"/>
      <protection locked="0"/>
    </xf>
    <xf numFmtId="3" fontId="55" fillId="33" borderId="29" xfId="56" applyNumberFormat="1" applyFont="1" applyFill="1" applyBorder="1" applyAlignment="1">
      <alignment vertical="center"/>
      <protection/>
    </xf>
    <xf numFmtId="3" fontId="55" fillId="33" borderId="12" xfId="56" applyNumberFormat="1" applyFont="1" applyFill="1" applyBorder="1" applyAlignment="1">
      <alignment vertical="center"/>
      <protection/>
    </xf>
    <xf numFmtId="3" fontId="55" fillId="33" borderId="30" xfId="56" applyNumberFormat="1" applyFont="1" applyFill="1" applyBorder="1" applyAlignment="1">
      <alignment vertical="center"/>
      <protection/>
    </xf>
    <xf numFmtId="3" fontId="55" fillId="33" borderId="31" xfId="56" applyNumberFormat="1" applyFont="1" applyFill="1" applyBorder="1" applyAlignment="1">
      <alignment vertical="center"/>
      <protection/>
    </xf>
    <xf numFmtId="3" fontId="55" fillId="33" borderId="46" xfId="56" applyNumberFormat="1" applyFont="1" applyFill="1" applyBorder="1" applyAlignment="1">
      <alignment vertical="center"/>
      <protection/>
    </xf>
    <xf numFmtId="3" fontId="55" fillId="33" borderId="28" xfId="56" applyNumberFormat="1" applyFont="1" applyFill="1" applyBorder="1" applyAlignment="1" applyProtection="1">
      <alignment horizontal="right" vertical="center"/>
      <protection locked="0"/>
    </xf>
    <xf numFmtId="3" fontId="55" fillId="33" borderId="47" xfId="56" applyNumberFormat="1" applyFont="1" applyFill="1" applyBorder="1" applyAlignment="1">
      <alignment vertical="center"/>
      <protection/>
    </xf>
    <xf numFmtId="3" fontId="55" fillId="33" borderId="15" xfId="56" applyNumberFormat="1" applyFont="1" applyFill="1" applyBorder="1" applyAlignment="1" applyProtection="1">
      <alignment horizontal="center" vertical="center"/>
      <protection locked="0"/>
    </xf>
    <xf numFmtId="3" fontId="57" fillId="33" borderId="34" xfId="56" applyNumberFormat="1" applyFont="1" applyFill="1" applyBorder="1" applyAlignment="1" applyProtection="1">
      <alignment vertical="center"/>
      <protection locked="0"/>
    </xf>
    <xf numFmtId="3" fontId="55" fillId="33" borderId="34" xfId="56" applyNumberFormat="1" applyFont="1" applyFill="1" applyBorder="1" applyAlignment="1">
      <alignment vertical="center"/>
      <protection/>
    </xf>
    <xf numFmtId="3" fontId="55" fillId="33" borderId="48" xfId="56" applyNumberFormat="1" applyFont="1" applyFill="1" applyBorder="1" applyAlignment="1">
      <alignment vertical="center"/>
      <protection/>
    </xf>
    <xf numFmtId="3" fontId="57" fillId="33" borderId="15" xfId="56" applyNumberFormat="1" applyFont="1" applyFill="1" applyBorder="1" applyAlignment="1">
      <alignment horizontal="center" vertical="center"/>
      <protection/>
    </xf>
    <xf numFmtId="3" fontId="56" fillId="33" borderId="0" xfId="56" applyNumberFormat="1" applyFont="1" applyFill="1" applyBorder="1" applyAlignment="1">
      <alignment vertical="center"/>
      <protection/>
    </xf>
    <xf numFmtId="3" fontId="56" fillId="33" borderId="10" xfId="56" applyNumberFormat="1" applyFont="1" applyFill="1" applyBorder="1" applyAlignment="1">
      <alignment vertical="center"/>
      <protection/>
    </xf>
    <xf numFmtId="3" fontId="56" fillId="33" borderId="11" xfId="56" applyNumberFormat="1" applyFont="1" applyFill="1" applyBorder="1" applyAlignment="1">
      <alignment vertical="center"/>
      <protection/>
    </xf>
    <xf numFmtId="3" fontId="56" fillId="33" borderId="33" xfId="56" applyNumberFormat="1" applyFont="1" applyFill="1" applyBorder="1" applyAlignment="1">
      <alignment vertical="center"/>
      <protection/>
    </xf>
    <xf numFmtId="3" fontId="57" fillId="33" borderId="0" xfId="56" applyNumberFormat="1" applyFont="1" applyFill="1" applyBorder="1" applyAlignment="1">
      <alignment vertical="center"/>
      <protection/>
    </xf>
    <xf numFmtId="3" fontId="55" fillId="33" borderId="49" xfId="56" applyNumberFormat="1" applyFont="1" applyFill="1" applyBorder="1" applyAlignment="1">
      <alignment vertical="center"/>
      <protection/>
    </xf>
    <xf numFmtId="3" fontId="55" fillId="33" borderId="50" xfId="56" applyNumberFormat="1" applyFont="1" applyFill="1" applyBorder="1" applyAlignment="1">
      <alignment vertical="center"/>
      <protection/>
    </xf>
    <xf numFmtId="3" fontId="55" fillId="33" borderId="22" xfId="56" applyNumberFormat="1" applyFont="1" applyFill="1" applyBorder="1" applyAlignment="1" applyProtection="1">
      <alignment horizontal="right" vertical="center"/>
      <protection locked="0"/>
    </xf>
    <xf numFmtId="3" fontId="57" fillId="33" borderId="22" xfId="56" applyNumberFormat="1" applyFont="1" applyFill="1" applyBorder="1" applyAlignment="1">
      <alignment vertical="center"/>
      <protection/>
    </xf>
    <xf numFmtId="3" fontId="55" fillId="33" borderId="37" xfId="56" applyNumberFormat="1" applyFont="1" applyFill="1" applyBorder="1" applyAlignment="1">
      <alignment horizontal="right" vertical="center"/>
      <protection/>
    </xf>
    <xf numFmtId="3" fontId="55" fillId="33" borderId="21" xfId="56" applyNumberFormat="1" applyFont="1" applyFill="1" applyBorder="1" applyAlignment="1">
      <alignment horizontal="right" vertical="center"/>
      <protection/>
    </xf>
    <xf numFmtId="3" fontId="55" fillId="33" borderId="22" xfId="56" applyNumberFormat="1" applyFont="1" applyFill="1" applyBorder="1" applyAlignment="1">
      <alignment horizontal="right" vertical="center"/>
      <protection/>
    </xf>
    <xf numFmtId="3" fontId="55" fillId="33" borderId="38" xfId="56" applyNumberFormat="1" applyFont="1" applyFill="1" applyBorder="1" applyAlignment="1">
      <alignment horizontal="right" vertical="center"/>
      <protection/>
    </xf>
    <xf numFmtId="3" fontId="55" fillId="33" borderId="39" xfId="56" applyNumberFormat="1" applyFont="1" applyFill="1" applyBorder="1" applyAlignment="1">
      <alignment horizontal="right" vertical="center"/>
      <protection/>
    </xf>
    <xf numFmtId="3" fontId="57" fillId="33" borderId="15" xfId="56" applyNumberFormat="1" applyFont="1" applyFill="1" applyBorder="1" applyAlignment="1">
      <alignment vertical="center"/>
      <protection/>
    </xf>
    <xf numFmtId="3" fontId="57" fillId="33" borderId="51" xfId="56" applyNumberFormat="1" applyFont="1" applyFill="1" applyBorder="1" applyAlignment="1">
      <alignment vertical="center"/>
      <protection/>
    </xf>
    <xf numFmtId="3" fontId="57" fillId="33" borderId="28" xfId="56" applyNumberFormat="1" applyFont="1" applyFill="1" applyBorder="1" applyAlignment="1">
      <alignment horizontal="center" vertical="center"/>
      <protection/>
    </xf>
    <xf numFmtId="3" fontId="55" fillId="33" borderId="46" xfId="56" applyNumberFormat="1" applyFont="1" applyFill="1" applyBorder="1" applyAlignment="1" applyProtection="1">
      <alignment vertical="center"/>
      <protection locked="0"/>
    </xf>
    <xf numFmtId="3" fontId="59" fillId="33" borderId="28" xfId="56" applyNumberFormat="1" applyFont="1" applyFill="1" applyBorder="1" applyAlignment="1">
      <alignment horizontal="center" vertical="center"/>
      <protection/>
    </xf>
    <xf numFmtId="3" fontId="60" fillId="33" borderId="28" xfId="56" applyNumberFormat="1" applyFont="1" applyFill="1" applyBorder="1" applyAlignment="1" applyProtection="1">
      <alignment vertical="center"/>
      <protection locked="0"/>
    </xf>
    <xf numFmtId="3" fontId="57" fillId="33" borderId="12" xfId="56" applyNumberFormat="1" applyFont="1" applyFill="1" applyBorder="1" applyAlignment="1">
      <alignment horizontal="center" vertical="center"/>
      <protection/>
    </xf>
    <xf numFmtId="3" fontId="57" fillId="33" borderId="30" xfId="56" applyNumberFormat="1" applyFont="1" applyFill="1" applyBorder="1" applyAlignment="1">
      <alignment vertical="center"/>
      <protection/>
    </xf>
    <xf numFmtId="3" fontId="55" fillId="33" borderId="29" xfId="56" applyNumberFormat="1" applyFont="1" applyFill="1" applyBorder="1" applyAlignment="1">
      <alignment horizontal="right" vertical="center"/>
      <protection/>
    </xf>
    <xf numFmtId="3" fontId="55" fillId="33" borderId="12" xfId="56" applyNumberFormat="1" applyFont="1" applyFill="1" applyBorder="1" applyAlignment="1">
      <alignment horizontal="right" vertical="center"/>
      <protection/>
    </xf>
    <xf numFmtId="3" fontId="55" fillId="33" borderId="30" xfId="56" applyNumberFormat="1" applyFont="1" applyFill="1" applyBorder="1" applyAlignment="1">
      <alignment horizontal="right" vertical="center"/>
      <protection/>
    </xf>
    <xf numFmtId="3" fontId="55" fillId="33" borderId="31" xfId="56" applyNumberFormat="1" applyFont="1" applyFill="1" applyBorder="1" applyAlignment="1">
      <alignment horizontal="right" vertical="center"/>
      <protection/>
    </xf>
    <xf numFmtId="3" fontId="55" fillId="33" borderId="32" xfId="56" applyNumberFormat="1" applyFont="1" applyFill="1" applyBorder="1" applyAlignment="1">
      <alignment horizontal="right" vertical="center"/>
      <protection/>
    </xf>
    <xf numFmtId="3" fontId="57" fillId="33" borderId="11" xfId="56" applyNumberFormat="1" applyFont="1" applyFill="1" applyBorder="1" applyAlignment="1">
      <alignment horizontal="center" vertical="center"/>
      <protection/>
    </xf>
    <xf numFmtId="3" fontId="55" fillId="33" borderId="10" xfId="56" applyNumberFormat="1" applyFont="1" applyFill="1" applyBorder="1" applyAlignment="1">
      <alignment horizontal="right" vertical="center"/>
      <protection/>
    </xf>
    <xf numFmtId="3" fontId="55" fillId="33" borderId="11" xfId="56" applyNumberFormat="1" applyFont="1" applyFill="1" applyBorder="1" applyAlignment="1">
      <alignment horizontal="right" vertical="center"/>
      <protection/>
    </xf>
    <xf numFmtId="3" fontId="55" fillId="33" borderId="28" xfId="56" applyNumberFormat="1" applyFont="1" applyFill="1" applyBorder="1" applyAlignment="1">
      <alignment horizontal="right" vertical="center"/>
      <protection/>
    </xf>
    <xf numFmtId="3" fontId="55" fillId="33" borderId="0" xfId="56" applyNumberFormat="1" applyFont="1" applyFill="1" applyBorder="1" applyAlignment="1">
      <alignment horizontal="right" vertical="center"/>
      <protection/>
    </xf>
    <xf numFmtId="3" fontId="55" fillId="33" borderId="19" xfId="56" applyNumberFormat="1" applyFont="1" applyFill="1" applyBorder="1" applyAlignment="1">
      <alignment horizontal="right" vertical="center"/>
      <protection/>
    </xf>
    <xf numFmtId="3" fontId="55" fillId="33" borderId="20" xfId="56" applyNumberFormat="1" applyFont="1" applyFill="1" applyBorder="1" applyAlignment="1">
      <alignment horizontal="right" vertical="center"/>
      <protection/>
    </xf>
    <xf numFmtId="3" fontId="55" fillId="33" borderId="42" xfId="56" applyNumberFormat="1" applyFont="1" applyFill="1" applyBorder="1" applyAlignment="1">
      <alignment horizontal="right" vertical="center"/>
      <protection/>
    </xf>
    <xf numFmtId="3" fontId="55" fillId="33" borderId="52" xfId="56" applyNumberFormat="1" applyFont="1" applyFill="1" applyBorder="1" applyAlignment="1">
      <alignment horizontal="right" vertical="center"/>
      <protection/>
    </xf>
    <xf numFmtId="3" fontId="55" fillId="33" borderId="44" xfId="56" applyNumberFormat="1" applyFont="1" applyFill="1" applyBorder="1" applyAlignment="1">
      <alignment horizontal="right" vertical="center"/>
      <protection/>
    </xf>
    <xf numFmtId="3" fontId="55" fillId="33" borderId="0" xfId="56" applyNumberFormat="1" applyFont="1" applyFill="1" applyAlignment="1">
      <alignment vertical="center"/>
      <protection/>
    </xf>
    <xf numFmtId="3" fontId="55" fillId="33" borderId="13" xfId="56" applyNumberFormat="1" applyFont="1" applyFill="1" applyBorder="1" applyAlignment="1">
      <alignment horizontal="right" vertical="center"/>
      <protection/>
    </xf>
    <xf numFmtId="3" fontId="55" fillId="33" borderId="53" xfId="56" applyNumberFormat="1" applyFont="1" applyFill="1" applyBorder="1" applyAlignment="1">
      <alignment horizontal="right" vertical="center"/>
      <protection/>
    </xf>
    <xf numFmtId="3" fontId="55" fillId="33" borderId="54" xfId="56" applyNumberFormat="1" applyFont="1" applyFill="1" applyBorder="1" applyAlignment="1">
      <alignment horizontal="right" vertical="center"/>
      <protection/>
    </xf>
    <xf numFmtId="3" fontId="55" fillId="33" borderId="55" xfId="56" applyNumberFormat="1" applyFont="1" applyFill="1" applyBorder="1" applyAlignment="1">
      <alignment horizontal="right" vertical="center"/>
      <protection/>
    </xf>
    <xf numFmtId="3" fontId="55" fillId="33" borderId="53" xfId="56" applyNumberFormat="1" applyFont="1" applyFill="1" applyBorder="1" applyAlignment="1" applyProtection="1">
      <alignment vertical="center"/>
      <protection/>
    </xf>
    <xf numFmtId="3" fontId="55" fillId="33" borderId="56" xfId="56" applyNumberFormat="1" applyFont="1" applyFill="1" applyBorder="1" applyAlignment="1" applyProtection="1">
      <alignment vertical="center"/>
      <protection/>
    </xf>
    <xf numFmtId="3" fontId="55" fillId="33" borderId="13" xfId="56" applyNumberFormat="1" applyFont="1" applyFill="1" applyBorder="1" applyAlignment="1" applyProtection="1">
      <alignment horizontal="right" vertical="center"/>
      <protection locked="0"/>
    </xf>
    <xf numFmtId="3" fontId="55" fillId="33" borderId="53" xfId="56" applyNumberFormat="1" applyFont="1" applyFill="1" applyBorder="1" applyAlignment="1" applyProtection="1">
      <alignment horizontal="right" vertical="center"/>
      <protection locked="0"/>
    </xf>
    <xf numFmtId="3" fontId="55" fillId="33" borderId="56" xfId="56" applyNumberFormat="1" applyFont="1" applyFill="1" applyBorder="1" applyAlignment="1" applyProtection="1">
      <alignment horizontal="right" vertical="center"/>
      <protection locked="0"/>
    </xf>
    <xf numFmtId="3" fontId="57" fillId="33" borderId="13" xfId="56" applyNumberFormat="1" applyFont="1" applyFill="1" applyBorder="1" applyAlignment="1">
      <alignment vertical="center"/>
      <protection/>
    </xf>
    <xf numFmtId="3" fontId="57" fillId="33" borderId="53" xfId="56" applyNumberFormat="1" applyFont="1" applyFill="1" applyBorder="1" applyAlignment="1">
      <alignment vertical="center"/>
      <protection/>
    </xf>
    <xf numFmtId="3" fontId="57" fillId="33" borderId="57" xfId="56" applyNumberFormat="1" applyFont="1" applyFill="1" applyBorder="1" applyAlignment="1">
      <alignment vertical="center"/>
      <protection/>
    </xf>
    <xf numFmtId="3" fontId="55" fillId="33" borderId="35" xfId="56" applyNumberFormat="1" applyFont="1" applyFill="1" applyBorder="1" applyAlignment="1" applyProtection="1">
      <alignment vertical="center"/>
      <protection locked="0"/>
    </xf>
    <xf numFmtId="3" fontId="55" fillId="33" borderId="15" xfId="56" applyNumberFormat="1" applyFont="1" applyFill="1" applyBorder="1" applyAlignment="1" applyProtection="1">
      <alignment vertical="center"/>
      <protection locked="0"/>
    </xf>
    <xf numFmtId="3" fontId="55" fillId="33" borderId="34" xfId="56" applyNumberFormat="1" applyFont="1" applyFill="1" applyBorder="1" applyAlignment="1" applyProtection="1">
      <alignment vertical="center"/>
      <protection locked="0"/>
    </xf>
    <xf numFmtId="3" fontId="55" fillId="33" borderId="36" xfId="56" applyNumberFormat="1" applyFont="1" applyFill="1" applyBorder="1" applyAlignment="1" applyProtection="1">
      <alignment vertical="center"/>
      <protection locked="0"/>
    </xf>
    <xf numFmtId="3" fontId="57" fillId="33" borderId="58" xfId="56" applyNumberFormat="1" applyFont="1" applyFill="1" applyBorder="1" applyAlignment="1">
      <alignment vertical="center"/>
      <protection/>
    </xf>
    <xf numFmtId="3" fontId="55" fillId="33" borderId="13" xfId="56" applyNumberFormat="1" applyFont="1" applyFill="1" applyBorder="1" applyAlignment="1" applyProtection="1">
      <alignment vertical="center"/>
      <protection locked="0"/>
    </xf>
    <xf numFmtId="3" fontId="55" fillId="33" borderId="53" xfId="56" applyNumberFormat="1" applyFont="1" applyFill="1" applyBorder="1" applyAlignment="1" applyProtection="1">
      <alignment vertical="center"/>
      <protection locked="0"/>
    </xf>
    <xf numFmtId="3" fontId="55" fillId="33" borderId="54" xfId="56" applyNumberFormat="1" applyFont="1" applyFill="1" applyBorder="1" applyAlignment="1" applyProtection="1">
      <alignment vertical="center"/>
      <protection locked="0"/>
    </xf>
    <xf numFmtId="3" fontId="55" fillId="33" borderId="56" xfId="56" applyNumberFormat="1" applyFont="1" applyFill="1" applyBorder="1" applyAlignment="1" applyProtection="1">
      <alignment vertical="center"/>
      <protection locked="0"/>
    </xf>
    <xf numFmtId="3" fontId="55" fillId="33" borderId="46" xfId="56" applyNumberFormat="1" applyFont="1" applyFill="1" applyBorder="1" applyAlignment="1">
      <alignment horizontal="right" vertical="center"/>
      <protection/>
    </xf>
    <xf numFmtId="3" fontId="57" fillId="33" borderId="44" xfId="56" applyNumberFormat="1" applyFont="1" applyFill="1" applyBorder="1" applyAlignment="1">
      <alignment vertical="center"/>
      <protection/>
    </xf>
    <xf numFmtId="3" fontId="57" fillId="33" borderId="49" xfId="56" applyNumberFormat="1" applyFont="1" applyFill="1" applyBorder="1" applyAlignment="1">
      <alignment vertical="center"/>
      <protection/>
    </xf>
    <xf numFmtId="3" fontId="57" fillId="33" borderId="59" xfId="56" applyNumberFormat="1" applyFont="1" applyFill="1" applyBorder="1" applyAlignment="1">
      <alignment vertical="center"/>
      <protection/>
    </xf>
    <xf numFmtId="3" fontId="55" fillId="33" borderId="15" xfId="56" applyNumberFormat="1" applyFont="1" applyFill="1" applyBorder="1" applyAlignment="1">
      <alignment horizontal="right" vertical="center"/>
      <protection/>
    </xf>
    <xf numFmtId="3" fontId="55" fillId="33" borderId="21" xfId="56" applyNumberFormat="1" applyFont="1" applyFill="1" applyBorder="1" applyAlignment="1">
      <alignment horizontal="center" vertical="center"/>
      <protection/>
    </xf>
    <xf numFmtId="3" fontId="55" fillId="33" borderId="43" xfId="56" applyNumberFormat="1" applyFont="1" applyFill="1" applyBorder="1" applyAlignment="1">
      <alignment horizontal="left" vertical="center"/>
      <protection/>
    </xf>
    <xf numFmtId="3" fontId="57" fillId="33" borderId="34" xfId="56" applyNumberFormat="1" applyFont="1" applyFill="1" applyBorder="1" applyAlignment="1">
      <alignment horizontal="center" vertical="center"/>
      <protection/>
    </xf>
    <xf numFmtId="3" fontId="57" fillId="33" borderId="59" xfId="56" applyNumberFormat="1" applyFont="1" applyFill="1" applyBorder="1" applyAlignment="1">
      <alignment horizontal="center" vertical="center"/>
      <protection/>
    </xf>
    <xf numFmtId="3" fontId="55" fillId="33" borderId="0" xfId="56" applyNumberFormat="1" applyFont="1" applyFill="1" applyAlignment="1">
      <alignment horizontal="right" vertical="center"/>
      <protection/>
    </xf>
    <xf numFmtId="3" fontId="56" fillId="33" borderId="31" xfId="56" applyNumberFormat="1" applyFont="1" applyFill="1" applyBorder="1" applyAlignment="1">
      <alignment vertical="center"/>
      <protection/>
    </xf>
    <xf numFmtId="3" fontId="56" fillId="33" borderId="52" xfId="56" applyNumberFormat="1" applyFont="1" applyFill="1" applyBorder="1" applyAlignment="1">
      <alignment vertical="center"/>
      <protection/>
    </xf>
    <xf numFmtId="3" fontId="55" fillId="33" borderId="52" xfId="56" applyNumberFormat="1" applyFont="1" applyFill="1" applyBorder="1" applyAlignment="1" applyProtection="1">
      <alignment horizontal="right" vertical="center"/>
      <protection locked="0"/>
    </xf>
    <xf numFmtId="3" fontId="57" fillId="33" borderId="52" xfId="56" applyNumberFormat="1" applyFont="1" applyFill="1" applyBorder="1" applyAlignment="1">
      <alignment vertical="center"/>
      <protection/>
    </xf>
    <xf numFmtId="3" fontId="57" fillId="33" borderId="38" xfId="56" applyNumberFormat="1" applyFont="1" applyFill="1" applyBorder="1" applyAlignment="1">
      <alignment horizontal="left" vertical="center"/>
      <protection/>
    </xf>
    <xf numFmtId="3" fontId="55" fillId="33" borderId="60" xfId="56" applyNumberFormat="1" applyFont="1" applyFill="1" applyBorder="1" applyAlignment="1">
      <alignment vertical="center"/>
      <protection/>
    </xf>
    <xf numFmtId="3" fontId="55" fillId="33" borderId="45" xfId="56" applyNumberFormat="1" applyFont="1" applyFill="1" applyBorder="1" applyAlignment="1">
      <alignment vertical="center"/>
      <protection/>
    </xf>
    <xf numFmtId="3" fontId="55" fillId="33" borderId="23" xfId="56" applyNumberFormat="1" applyFont="1" applyFill="1" applyBorder="1" applyAlignment="1">
      <alignment vertical="center"/>
      <protection/>
    </xf>
    <xf numFmtId="3" fontId="55" fillId="33" borderId="24" xfId="56" applyNumberFormat="1" applyFont="1" applyFill="1" applyBorder="1" applyAlignment="1">
      <alignment vertical="center"/>
      <protection/>
    </xf>
    <xf numFmtId="3" fontId="55" fillId="33" borderId="27" xfId="56" applyNumberFormat="1" applyFont="1" applyFill="1" applyBorder="1" applyAlignment="1">
      <alignment vertical="center"/>
      <protection/>
    </xf>
    <xf numFmtId="3" fontId="57" fillId="33" borderId="36" xfId="56" applyNumberFormat="1" applyFont="1" applyFill="1" applyBorder="1" applyAlignment="1">
      <alignment vertical="center"/>
      <protection/>
    </xf>
    <xf numFmtId="3" fontId="55" fillId="33" borderId="61" xfId="56" applyNumberFormat="1" applyFont="1" applyFill="1" applyBorder="1" applyAlignment="1">
      <alignment vertical="center"/>
      <protection/>
    </xf>
    <xf numFmtId="3" fontId="57" fillId="33" borderId="22" xfId="56" applyNumberFormat="1" applyFont="1" applyFill="1" applyBorder="1" applyAlignment="1">
      <alignment horizontal="centerContinuous" vertical="center"/>
      <protection/>
    </xf>
    <xf numFmtId="3" fontId="55" fillId="33" borderId="36" xfId="56" applyNumberFormat="1" applyFont="1" applyFill="1" applyBorder="1" applyAlignment="1">
      <alignment vertical="center"/>
      <protection/>
    </xf>
    <xf numFmtId="3" fontId="57" fillId="33" borderId="12" xfId="56" applyNumberFormat="1" applyFont="1" applyFill="1" applyBorder="1" applyAlignment="1">
      <alignment horizontal="centerContinuous" vertical="center"/>
      <protection/>
    </xf>
    <xf numFmtId="3" fontId="57" fillId="33" borderId="31" xfId="56" applyNumberFormat="1" applyFont="1" applyFill="1" applyBorder="1" applyAlignment="1">
      <alignment horizontal="left" vertical="center"/>
      <protection/>
    </xf>
    <xf numFmtId="3" fontId="59" fillId="33" borderId="11" xfId="56" applyNumberFormat="1" applyFont="1" applyFill="1" applyBorder="1" applyAlignment="1" applyProtection="1">
      <alignment horizontal="center" vertical="center"/>
      <protection locked="0"/>
    </xf>
    <xf numFmtId="3" fontId="57" fillId="33" borderId="28" xfId="56" applyNumberFormat="1" applyFont="1" applyFill="1" applyBorder="1" applyAlignment="1" applyProtection="1">
      <alignment horizontal="right" vertical="center"/>
      <protection locked="0"/>
    </xf>
    <xf numFmtId="3" fontId="57" fillId="33" borderId="11" xfId="56" applyNumberFormat="1" applyFont="1" applyFill="1" applyBorder="1" applyAlignment="1" applyProtection="1">
      <alignment horizontal="centerContinuous" vertical="center"/>
      <protection locked="0"/>
    </xf>
    <xf numFmtId="3" fontId="57" fillId="33" borderId="15" xfId="56" applyNumberFormat="1" applyFont="1" applyFill="1" applyBorder="1" applyAlignment="1" applyProtection="1">
      <alignment horizontal="centerContinuous" vertical="center"/>
      <protection locked="0"/>
    </xf>
    <xf numFmtId="3" fontId="55" fillId="33" borderId="59" xfId="56" applyNumberFormat="1" applyFont="1" applyFill="1" applyBorder="1" applyAlignment="1">
      <alignment vertical="center"/>
      <protection/>
    </xf>
    <xf numFmtId="3" fontId="57" fillId="33" borderId="35" xfId="56" applyNumberFormat="1" applyFont="1" applyFill="1" applyBorder="1" applyAlignment="1">
      <alignment vertical="center"/>
      <protection/>
    </xf>
    <xf numFmtId="3" fontId="57" fillId="33" borderId="28" xfId="56" applyNumberFormat="1" applyFont="1" applyFill="1" applyBorder="1" applyAlignment="1" applyProtection="1">
      <alignment horizontal="centerContinuous" vertical="center"/>
      <protection locked="0"/>
    </xf>
    <xf numFmtId="3" fontId="57" fillId="33" borderId="28" xfId="56" applyNumberFormat="1" applyFont="1" applyFill="1" applyBorder="1" applyAlignment="1" applyProtection="1">
      <alignment vertical="center" wrapText="1"/>
      <protection locked="0"/>
    </xf>
    <xf numFmtId="3" fontId="55" fillId="33" borderId="11" xfId="56" applyNumberFormat="1" applyFont="1" applyFill="1" applyBorder="1" applyAlignment="1" applyProtection="1">
      <alignment horizontal="center" vertical="center"/>
      <protection/>
    </xf>
    <xf numFmtId="3" fontId="61" fillId="33" borderId="0" xfId="56" applyNumberFormat="1" applyFont="1" applyFill="1" applyAlignment="1">
      <alignment vertical="center"/>
      <protection/>
    </xf>
    <xf numFmtId="3" fontId="55" fillId="33" borderId="15" xfId="56" applyNumberFormat="1" applyFont="1" applyFill="1" applyBorder="1" applyAlignment="1">
      <alignment horizontal="center" vertical="center"/>
      <protection/>
    </xf>
    <xf numFmtId="3" fontId="57" fillId="33" borderId="16" xfId="56" applyNumberFormat="1" applyFont="1" applyFill="1" applyBorder="1" applyAlignment="1">
      <alignment vertical="center"/>
      <protection/>
    </xf>
    <xf numFmtId="3" fontId="57" fillId="33" borderId="17" xfId="56" applyNumberFormat="1" applyFont="1" applyFill="1" applyBorder="1" applyAlignment="1">
      <alignment vertical="center"/>
      <protection/>
    </xf>
    <xf numFmtId="3" fontId="57" fillId="33" borderId="62" xfId="56" applyNumberFormat="1" applyFont="1" applyFill="1" applyBorder="1" applyAlignment="1">
      <alignment vertical="center"/>
      <protection/>
    </xf>
    <xf numFmtId="3" fontId="55" fillId="33" borderId="25" xfId="56" applyNumberFormat="1" applyFont="1" applyFill="1" applyBorder="1" applyAlignment="1">
      <alignment vertical="center"/>
      <protection/>
    </xf>
    <xf numFmtId="3" fontId="55" fillId="33" borderId="26" xfId="56" applyNumberFormat="1" applyFont="1" applyFill="1" applyBorder="1" applyAlignment="1">
      <alignment vertical="center"/>
      <protection/>
    </xf>
    <xf numFmtId="3" fontId="55" fillId="33" borderId="16" xfId="56" applyNumberFormat="1" applyFont="1" applyFill="1" applyBorder="1" applyAlignment="1">
      <alignment vertical="center"/>
      <protection/>
    </xf>
    <xf numFmtId="3" fontId="55" fillId="33" borderId="17" xfId="56" applyNumberFormat="1" applyFont="1" applyFill="1" applyBorder="1" applyAlignment="1">
      <alignment vertical="center"/>
      <protection/>
    </xf>
    <xf numFmtId="3" fontId="55" fillId="33" borderId="63" xfId="56" applyNumberFormat="1" applyFont="1" applyFill="1" applyBorder="1" applyAlignment="1">
      <alignment vertical="center"/>
      <protection/>
    </xf>
    <xf numFmtId="3" fontId="55" fillId="33" borderId="18" xfId="56" applyNumberFormat="1" applyFont="1" applyFill="1" applyBorder="1" applyAlignment="1">
      <alignment vertical="center"/>
      <protection/>
    </xf>
    <xf numFmtId="3" fontId="55" fillId="33" borderId="16" xfId="56" applyNumberFormat="1" applyFont="1" applyFill="1" applyBorder="1" applyAlignment="1" applyProtection="1">
      <alignment horizontal="right" vertical="center"/>
      <protection locked="0"/>
    </xf>
    <xf numFmtId="3" fontId="55" fillId="33" borderId="17" xfId="56" applyNumberFormat="1" applyFont="1" applyFill="1" applyBorder="1" applyAlignment="1" applyProtection="1">
      <alignment horizontal="right" vertical="center"/>
      <protection locked="0"/>
    </xf>
    <xf numFmtId="3" fontId="55" fillId="33" borderId="18" xfId="56" applyNumberFormat="1" applyFont="1" applyFill="1" applyBorder="1" applyAlignment="1" applyProtection="1">
      <alignment horizontal="right" vertical="center"/>
      <protection locked="0"/>
    </xf>
    <xf numFmtId="3" fontId="55" fillId="33" borderId="14" xfId="56" applyNumberFormat="1" applyFont="1" applyFill="1" applyBorder="1" applyAlignment="1">
      <alignment horizontal="right" vertical="center"/>
      <protection/>
    </xf>
    <xf numFmtId="3" fontId="55" fillId="33" borderId="24" xfId="56" applyNumberFormat="1" applyFont="1" applyFill="1" applyBorder="1" applyAlignment="1">
      <alignment horizontal="right" vertical="center"/>
      <protection/>
    </xf>
    <xf numFmtId="3" fontId="55" fillId="33" borderId="57" xfId="56" applyNumberFormat="1" applyFont="1" applyFill="1" applyBorder="1" applyAlignment="1">
      <alignment horizontal="right" vertical="center"/>
      <protection/>
    </xf>
    <xf numFmtId="3" fontId="59" fillId="33" borderId="11" xfId="56" applyNumberFormat="1" applyFont="1" applyFill="1" applyBorder="1" applyAlignment="1">
      <alignment horizontal="center" vertical="center"/>
      <protection/>
    </xf>
    <xf numFmtId="3" fontId="57" fillId="33" borderId="15" xfId="56" applyNumberFormat="1" applyFont="1" applyFill="1" applyBorder="1" applyAlignment="1" applyProtection="1">
      <alignment horizontal="center" vertical="center"/>
      <protection locked="0"/>
    </xf>
    <xf numFmtId="3" fontId="55" fillId="33" borderId="0" xfId="56" applyNumberFormat="1" applyFont="1" applyFill="1" applyAlignment="1" applyProtection="1">
      <alignment horizontal="center" vertical="center"/>
      <protection/>
    </xf>
    <xf numFmtId="3" fontId="55" fillId="33" borderId="47" xfId="56" applyNumberFormat="1" applyFont="1" applyFill="1" applyBorder="1" applyAlignment="1" applyProtection="1">
      <alignment vertical="center"/>
      <protection/>
    </xf>
    <xf numFmtId="3" fontId="55" fillId="33" borderId="37" xfId="56" applyNumberFormat="1" applyFont="1" applyFill="1" applyBorder="1" applyAlignment="1" applyProtection="1">
      <alignment vertical="center"/>
      <protection/>
    </xf>
    <xf numFmtId="3" fontId="55" fillId="33" borderId="21" xfId="56" applyNumberFormat="1" applyFont="1" applyFill="1" applyBorder="1" applyAlignment="1" applyProtection="1">
      <alignment vertical="center"/>
      <protection/>
    </xf>
    <xf numFmtId="3" fontId="55" fillId="33" borderId="40" xfId="56" applyNumberFormat="1" applyFont="1" applyFill="1" applyBorder="1" applyAlignment="1" applyProtection="1">
      <alignment vertical="center"/>
      <protection/>
    </xf>
    <xf numFmtId="3" fontId="55" fillId="33" borderId="19" xfId="56" applyNumberFormat="1" applyFont="1" applyFill="1" applyBorder="1" applyAlignment="1">
      <alignment vertical="center"/>
      <protection/>
    </xf>
    <xf numFmtId="3" fontId="55" fillId="33" borderId="20" xfId="56" applyNumberFormat="1" applyFont="1" applyFill="1" applyBorder="1" applyAlignment="1">
      <alignment vertical="center"/>
      <protection/>
    </xf>
    <xf numFmtId="3" fontId="55" fillId="33" borderId="42" xfId="56" applyNumberFormat="1" applyFont="1" applyFill="1" applyBorder="1" applyAlignment="1">
      <alignment vertical="center"/>
      <protection/>
    </xf>
    <xf numFmtId="3" fontId="55" fillId="33" borderId="52" xfId="56" applyNumberFormat="1" applyFont="1" applyFill="1" applyBorder="1" applyAlignment="1">
      <alignment vertical="center"/>
      <protection/>
    </xf>
    <xf numFmtId="3" fontId="55" fillId="33" borderId="56" xfId="56" applyNumberFormat="1" applyFont="1" applyFill="1" applyBorder="1" applyAlignment="1">
      <alignment horizontal="right" vertical="center"/>
      <protection/>
    </xf>
    <xf numFmtId="3" fontId="55" fillId="33" borderId="48" xfId="56" applyNumberFormat="1" applyFont="1" applyFill="1" applyBorder="1" applyAlignment="1" applyProtection="1">
      <alignment vertical="center"/>
      <protection locked="0"/>
    </xf>
    <xf numFmtId="3" fontId="55" fillId="33" borderId="33" xfId="56" applyNumberFormat="1" applyFont="1" applyFill="1" applyBorder="1" applyAlignment="1" applyProtection="1">
      <alignment vertical="center"/>
      <protection locked="0"/>
    </xf>
    <xf numFmtId="3" fontId="55" fillId="33" borderId="36" xfId="56" applyNumberFormat="1" applyFont="1" applyFill="1" applyBorder="1" applyAlignment="1" applyProtection="1">
      <alignment horizontal="right" vertical="center"/>
      <protection locked="0"/>
    </xf>
    <xf numFmtId="3" fontId="55" fillId="33" borderId="16" xfId="56" applyNumberFormat="1" applyFont="1" applyFill="1" applyBorder="1" applyAlignment="1">
      <alignment horizontal="right" vertical="center"/>
      <protection/>
    </xf>
    <xf numFmtId="3" fontId="55" fillId="33" borderId="17" xfId="56" applyNumberFormat="1" applyFont="1" applyFill="1" applyBorder="1" applyAlignment="1">
      <alignment horizontal="right" vertical="center"/>
      <protection/>
    </xf>
    <xf numFmtId="3" fontId="55" fillId="33" borderId="18" xfId="56" applyNumberFormat="1" applyFont="1" applyFill="1" applyBorder="1" applyAlignment="1">
      <alignment horizontal="right" vertical="center"/>
      <protection/>
    </xf>
    <xf numFmtId="3" fontId="55" fillId="33" borderId="64" xfId="56" applyNumberFormat="1" applyFont="1" applyFill="1" applyBorder="1" applyAlignment="1">
      <alignment horizontal="right" vertical="center"/>
      <protection/>
    </xf>
    <xf numFmtId="3" fontId="55" fillId="33" borderId="62" xfId="56" applyNumberFormat="1" applyFont="1" applyFill="1" applyBorder="1" applyAlignment="1">
      <alignment horizontal="right" vertical="center"/>
      <protection/>
    </xf>
    <xf numFmtId="3" fontId="62" fillId="33" borderId="0" xfId="56" applyNumberFormat="1" applyFont="1" applyFill="1" applyBorder="1" applyAlignment="1">
      <alignment horizontal="center" vertical="center"/>
      <protection/>
    </xf>
    <xf numFmtId="3" fontId="57" fillId="33" borderId="23" xfId="56" applyNumberFormat="1" applyFont="1" applyFill="1" applyBorder="1" applyAlignment="1">
      <alignment horizontal="right" vertical="center"/>
      <protection/>
    </xf>
    <xf numFmtId="3" fontId="57" fillId="33" borderId="24" xfId="56" applyNumberFormat="1" applyFont="1" applyFill="1" applyBorder="1" applyAlignment="1">
      <alignment horizontal="right" vertical="center"/>
      <protection/>
    </xf>
    <xf numFmtId="3" fontId="57" fillId="33" borderId="26" xfId="56" applyNumberFormat="1" applyFont="1" applyFill="1" applyBorder="1" applyAlignment="1">
      <alignment horizontal="right" vertical="center"/>
      <protection/>
    </xf>
    <xf numFmtId="3" fontId="57" fillId="33" borderId="45" xfId="56" applyNumberFormat="1" applyFont="1" applyFill="1" applyBorder="1" applyAlignment="1">
      <alignment horizontal="right" vertical="center"/>
      <protection/>
    </xf>
    <xf numFmtId="3" fontId="57" fillId="33" borderId="19" xfId="56" applyNumberFormat="1" applyFont="1" applyFill="1" applyBorder="1" applyAlignment="1">
      <alignment horizontal="right" vertical="center"/>
      <protection/>
    </xf>
    <xf numFmtId="3" fontId="57" fillId="33" borderId="20" xfId="56" applyNumberFormat="1" applyFont="1" applyFill="1" applyBorder="1" applyAlignment="1">
      <alignment horizontal="right" vertical="center"/>
      <protection/>
    </xf>
    <xf numFmtId="3" fontId="57" fillId="33" borderId="44" xfId="56" applyNumberFormat="1" applyFont="1" applyFill="1" applyBorder="1" applyAlignment="1">
      <alignment horizontal="right" vertical="center"/>
      <protection/>
    </xf>
    <xf numFmtId="3" fontId="57" fillId="33" borderId="52" xfId="56" applyNumberFormat="1" applyFont="1" applyFill="1" applyBorder="1" applyAlignment="1">
      <alignment horizontal="right" vertical="center"/>
      <protection/>
    </xf>
    <xf numFmtId="3" fontId="55" fillId="33" borderId="23" xfId="56" applyNumberFormat="1" applyFont="1" applyFill="1" applyBorder="1" applyAlignment="1">
      <alignment horizontal="right" vertical="center"/>
      <protection/>
    </xf>
    <xf numFmtId="3" fontId="55" fillId="33" borderId="26" xfId="56" applyNumberFormat="1" applyFont="1" applyFill="1" applyBorder="1" applyAlignment="1">
      <alignment horizontal="right" vertical="center"/>
      <protection/>
    </xf>
    <xf numFmtId="3" fontId="57" fillId="33" borderId="0" xfId="56" applyNumberFormat="1" applyFont="1" applyFill="1" applyBorder="1" applyAlignment="1">
      <alignment horizontal="center" vertical="center"/>
      <protection/>
    </xf>
    <xf numFmtId="3" fontId="57" fillId="33" borderId="14" xfId="56" applyNumberFormat="1" applyFont="1" applyFill="1" applyBorder="1" applyAlignment="1">
      <alignment vertical="center"/>
      <protection/>
    </xf>
    <xf numFmtId="3" fontId="57" fillId="33" borderId="55" xfId="56" applyNumberFormat="1" applyFont="1" applyFill="1" applyBorder="1" applyAlignment="1">
      <alignment vertical="center"/>
      <protection/>
    </xf>
    <xf numFmtId="3" fontId="57" fillId="33" borderId="0" xfId="56" applyNumberFormat="1" applyFont="1" applyFill="1" applyBorder="1" applyAlignment="1">
      <alignment vertical="center"/>
      <protection/>
    </xf>
    <xf numFmtId="3" fontId="57" fillId="33" borderId="47" xfId="56" applyNumberFormat="1" applyFont="1" applyFill="1" applyBorder="1" applyAlignment="1">
      <alignment vertical="center"/>
      <protection/>
    </xf>
    <xf numFmtId="3" fontId="57" fillId="33" borderId="65" xfId="56" applyNumberFormat="1" applyFont="1" applyFill="1" applyBorder="1" applyAlignment="1">
      <alignment vertical="center"/>
      <protection/>
    </xf>
    <xf numFmtId="3" fontId="57" fillId="33" borderId="64" xfId="56" applyNumberFormat="1" applyFont="1" applyFill="1" applyBorder="1" applyAlignment="1">
      <alignment vertical="center"/>
      <protection/>
    </xf>
    <xf numFmtId="0" fontId="57" fillId="33" borderId="0" xfId="56" applyFont="1" applyFill="1" applyAlignment="1">
      <alignment vertical="center"/>
      <protection/>
    </xf>
    <xf numFmtId="3" fontId="57" fillId="33" borderId="66" xfId="56" applyNumberFormat="1" applyFont="1" applyFill="1" applyBorder="1" applyAlignment="1">
      <alignment vertical="center"/>
      <protection/>
    </xf>
    <xf numFmtId="3" fontId="56" fillId="33" borderId="36" xfId="56" applyNumberFormat="1" applyFont="1" applyFill="1" applyBorder="1" applyAlignment="1">
      <alignment vertical="center"/>
      <protection/>
    </xf>
    <xf numFmtId="3" fontId="57" fillId="33" borderId="67" xfId="56" applyNumberFormat="1" applyFont="1" applyFill="1" applyBorder="1" applyAlignment="1">
      <alignment vertical="center"/>
      <protection/>
    </xf>
    <xf numFmtId="3" fontId="57" fillId="33" borderId="68" xfId="56" applyNumberFormat="1" applyFont="1" applyFill="1" applyBorder="1" applyAlignment="1">
      <alignment vertical="center"/>
      <protection/>
    </xf>
    <xf numFmtId="3" fontId="57" fillId="33" borderId="69" xfId="56" applyNumberFormat="1" applyFont="1" applyFill="1" applyBorder="1" applyAlignment="1">
      <alignment vertical="center"/>
      <protection/>
    </xf>
    <xf numFmtId="0" fontId="57" fillId="33" borderId="0" xfId="56" applyFont="1" applyFill="1" applyAlignment="1">
      <alignment vertical="center"/>
      <protection/>
    </xf>
    <xf numFmtId="0" fontId="57" fillId="33" borderId="0" xfId="56" applyFont="1" applyFill="1" applyAlignment="1">
      <alignment vertical="center"/>
      <protection/>
    </xf>
    <xf numFmtId="3" fontId="57" fillId="33" borderId="70" xfId="56" applyNumberFormat="1" applyFont="1" applyFill="1" applyBorder="1" applyAlignment="1">
      <alignment vertical="center"/>
      <protection/>
    </xf>
    <xf numFmtId="3" fontId="55" fillId="33" borderId="66" xfId="56" applyNumberFormat="1" applyFont="1" applyFill="1" applyBorder="1" applyAlignment="1">
      <alignment vertical="center"/>
      <protection/>
    </xf>
    <xf numFmtId="3" fontId="55" fillId="33" borderId="67" xfId="56" applyNumberFormat="1" applyFont="1" applyFill="1" applyBorder="1" applyAlignment="1">
      <alignment vertical="center"/>
      <protection/>
    </xf>
    <xf numFmtId="3" fontId="55" fillId="33" borderId="70" xfId="56" applyNumberFormat="1" applyFont="1" applyFill="1" applyBorder="1" applyAlignment="1">
      <alignment vertical="center"/>
      <protection/>
    </xf>
    <xf numFmtId="3" fontId="62" fillId="33" borderId="0" xfId="56" applyNumberFormat="1" applyFont="1" applyFill="1" applyBorder="1" applyAlignment="1">
      <alignment horizontal="center" vertical="center"/>
      <protection/>
    </xf>
    <xf numFmtId="3" fontId="55" fillId="33" borderId="55" xfId="56" applyNumberFormat="1" applyFont="1" applyFill="1" applyBorder="1" applyAlignment="1" applyProtection="1">
      <alignment vertical="center"/>
      <protection locked="0"/>
    </xf>
    <xf numFmtId="3" fontId="55" fillId="33" borderId="64" xfId="56" applyNumberFormat="1" applyFont="1" applyFill="1" applyBorder="1" applyAlignment="1">
      <alignment vertical="center"/>
      <protection/>
    </xf>
    <xf numFmtId="3" fontId="55" fillId="33" borderId="28" xfId="56" applyNumberFormat="1" applyFont="1" applyFill="1" applyBorder="1" applyAlignment="1" applyProtection="1">
      <alignment vertical="center"/>
      <protection/>
    </xf>
    <xf numFmtId="3" fontId="58" fillId="33" borderId="28" xfId="56" applyNumberFormat="1" applyFont="1" applyFill="1" applyBorder="1" applyAlignment="1" applyProtection="1">
      <alignment vertical="center"/>
      <protection/>
    </xf>
    <xf numFmtId="3" fontId="55" fillId="33" borderId="43" xfId="56" applyNumberFormat="1" applyFont="1" applyFill="1" applyBorder="1" applyAlignment="1">
      <alignment vertical="center"/>
      <protection/>
    </xf>
    <xf numFmtId="3" fontId="55" fillId="33" borderId="13" xfId="56" applyNumberFormat="1" applyFont="1" applyFill="1" applyBorder="1" applyAlignment="1" applyProtection="1">
      <alignment horizontal="center" vertical="center"/>
      <protection locked="0"/>
    </xf>
    <xf numFmtId="3" fontId="57" fillId="33" borderId="54" xfId="56" applyNumberFormat="1" applyFont="1" applyFill="1" applyBorder="1" applyAlignment="1">
      <alignment vertical="center"/>
      <protection/>
    </xf>
    <xf numFmtId="3" fontId="55" fillId="33" borderId="57" xfId="56" applyNumberFormat="1" applyFont="1" applyFill="1" applyBorder="1" applyAlignment="1" applyProtection="1">
      <alignment vertical="center"/>
      <protection/>
    </xf>
    <xf numFmtId="3" fontId="55" fillId="33" borderId="10" xfId="56" applyNumberFormat="1" applyFont="1" applyFill="1" applyBorder="1" applyAlignment="1" applyProtection="1">
      <alignment horizontal="center" vertical="center"/>
      <protection locked="0"/>
    </xf>
    <xf numFmtId="3" fontId="55" fillId="33" borderId="10" xfId="56" applyNumberFormat="1" applyFont="1" applyFill="1" applyBorder="1" applyAlignment="1">
      <alignment horizontal="center" vertical="center"/>
      <protection/>
    </xf>
    <xf numFmtId="3" fontId="55" fillId="33" borderId="58" xfId="56" applyNumberFormat="1" applyFont="1" applyFill="1" applyBorder="1" applyAlignment="1">
      <alignment horizontal="right" vertical="center"/>
      <protection/>
    </xf>
    <xf numFmtId="3" fontId="57" fillId="33" borderId="13" xfId="56" applyNumberFormat="1" applyFont="1" applyFill="1" applyBorder="1" applyAlignment="1">
      <alignment horizontal="center" vertical="center"/>
      <protection/>
    </xf>
    <xf numFmtId="3" fontId="55" fillId="33" borderId="54" xfId="56" applyNumberFormat="1" applyFont="1" applyFill="1" applyBorder="1" applyAlignment="1" applyProtection="1">
      <alignment vertical="center"/>
      <protection/>
    </xf>
    <xf numFmtId="3" fontId="55" fillId="33" borderId="13" xfId="56" applyNumberFormat="1" applyFont="1" applyFill="1" applyBorder="1" applyAlignment="1" applyProtection="1">
      <alignment vertical="center"/>
      <protection/>
    </xf>
    <xf numFmtId="3" fontId="55" fillId="33" borderId="19" xfId="56" applyNumberFormat="1" applyFont="1" applyFill="1" applyBorder="1" applyAlignment="1" applyProtection="1">
      <alignment vertical="center"/>
      <protection/>
    </xf>
    <xf numFmtId="3" fontId="55" fillId="33" borderId="44" xfId="56" applyNumberFormat="1" applyFont="1" applyFill="1" applyBorder="1" applyAlignment="1" applyProtection="1">
      <alignment vertical="center"/>
      <protection/>
    </xf>
    <xf numFmtId="3" fontId="57" fillId="33" borderId="60" xfId="56" applyNumberFormat="1" applyFont="1" applyFill="1" applyBorder="1" applyAlignment="1">
      <alignment horizontal="centerContinuous" vertical="center"/>
      <protection/>
    </xf>
    <xf numFmtId="3" fontId="57" fillId="33" borderId="27" xfId="56" applyNumberFormat="1" applyFont="1" applyFill="1" applyBorder="1" applyAlignment="1">
      <alignment horizontal="left" vertical="center"/>
      <protection/>
    </xf>
    <xf numFmtId="3" fontId="55" fillId="33" borderId="71" xfId="56" applyNumberFormat="1" applyFont="1" applyFill="1" applyBorder="1" applyAlignment="1">
      <alignment vertical="center"/>
      <protection/>
    </xf>
    <xf numFmtId="3" fontId="55" fillId="33" borderId="72" xfId="56" applyNumberFormat="1" applyFont="1" applyFill="1" applyBorder="1" applyAlignment="1">
      <alignment vertical="center"/>
      <protection/>
    </xf>
    <xf numFmtId="3" fontId="57" fillId="33" borderId="23" xfId="56" applyNumberFormat="1" applyFont="1" applyFill="1" applyBorder="1" applyAlignment="1">
      <alignment horizontal="center" vertical="center"/>
      <protection/>
    </xf>
    <xf numFmtId="3" fontId="57" fillId="33" borderId="10" xfId="56" applyNumberFormat="1" applyFont="1" applyFill="1" applyBorder="1" applyAlignment="1">
      <alignment horizontal="center" vertical="center"/>
      <protection/>
    </xf>
    <xf numFmtId="3" fontId="57" fillId="33" borderId="32" xfId="56" applyNumberFormat="1" applyFont="1" applyFill="1" applyBorder="1" applyAlignment="1">
      <alignment vertical="center"/>
      <protection/>
    </xf>
    <xf numFmtId="3" fontId="57" fillId="33" borderId="73" xfId="56" applyNumberFormat="1" applyFont="1" applyFill="1" applyBorder="1" applyAlignment="1">
      <alignment horizontal="center" vertical="center"/>
      <protection/>
    </xf>
    <xf numFmtId="3" fontId="55" fillId="33" borderId="74" xfId="56" applyNumberFormat="1" applyFont="1" applyFill="1" applyBorder="1" applyAlignment="1">
      <alignment vertical="center"/>
      <protection/>
    </xf>
    <xf numFmtId="3" fontId="57" fillId="33" borderId="74" xfId="56" applyNumberFormat="1" applyFont="1" applyFill="1" applyBorder="1" applyAlignment="1">
      <alignment vertical="center"/>
      <protection/>
    </xf>
    <xf numFmtId="3" fontId="57" fillId="33" borderId="56" xfId="56" applyNumberFormat="1" applyFont="1" applyFill="1" applyBorder="1" applyAlignment="1">
      <alignment vertical="center"/>
      <protection/>
    </xf>
    <xf numFmtId="3" fontId="55" fillId="33" borderId="16" xfId="56" applyNumberFormat="1" applyFont="1" applyFill="1" applyBorder="1" applyAlignment="1" applyProtection="1">
      <alignment horizontal="center" vertical="center"/>
      <protection locked="0"/>
    </xf>
    <xf numFmtId="3" fontId="57" fillId="33" borderId="18" xfId="56" applyNumberFormat="1" applyFont="1" applyFill="1" applyBorder="1" applyAlignment="1">
      <alignment vertical="center"/>
      <protection/>
    </xf>
    <xf numFmtId="3" fontId="57" fillId="33" borderId="13" xfId="56" applyNumberFormat="1" applyFont="1" applyFill="1" applyBorder="1" applyAlignment="1" applyProtection="1">
      <alignment horizontal="center" vertical="center"/>
      <protection locked="0"/>
    </xf>
    <xf numFmtId="3" fontId="55" fillId="33" borderId="68" xfId="56" applyNumberFormat="1" applyFont="1" applyFill="1" applyBorder="1" applyAlignment="1">
      <alignment vertical="center"/>
      <protection/>
    </xf>
    <xf numFmtId="0" fontId="55" fillId="33" borderId="16" xfId="56" applyFont="1" applyFill="1" applyBorder="1" applyAlignment="1">
      <alignment horizontal="center" vertical="center" wrapText="1"/>
      <protection/>
    </xf>
    <xf numFmtId="3" fontId="57" fillId="33" borderId="71" xfId="56" applyNumberFormat="1" applyFont="1" applyFill="1" applyBorder="1" applyAlignment="1">
      <alignment vertical="center"/>
      <protection/>
    </xf>
    <xf numFmtId="3" fontId="55" fillId="33" borderId="66" xfId="56" applyNumberFormat="1" applyFont="1" applyFill="1" applyBorder="1" applyAlignment="1" applyProtection="1">
      <alignment horizontal="right" vertical="center"/>
      <protection locked="0"/>
    </xf>
    <xf numFmtId="3" fontId="55" fillId="33" borderId="67" xfId="56" applyNumberFormat="1" applyFont="1" applyFill="1" applyBorder="1" applyAlignment="1" applyProtection="1">
      <alignment horizontal="right" vertical="center"/>
      <protection locked="0"/>
    </xf>
    <xf numFmtId="3" fontId="55" fillId="33" borderId="70" xfId="56" applyNumberFormat="1" applyFont="1" applyFill="1" applyBorder="1" applyAlignment="1" applyProtection="1">
      <alignment horizontal="right" vertical="center"/>
      <protection locked="0"/>
    </xf>
    <xf numFmtId="3" fontId="55" fillId="33" borderId="47" xfId="56" applyNumberFormat="1" applyFont="1" applyFill="1" applyBorder="1" applyAlignment="1" applyProtection="1">
      <alignment vertical="center"/>
      <protection locked="0"/>
    </xf>
    <xf numFmtId="3" fontId="55" fillId="33" borderId="61" xfId="56" applyNumberFormat="1" applyFont="1" applyFill="1" applyBorder="1" applyAlignment="1" applyProtection="1">
      <alignment vertical="center"/>
      <protection locked="0"/>
    </xf>
    <xf numFmtId="3" fontId="55" fillId="33" borderId="47" xfId="56" applyNumberFormat="1" applyFont="1" applyFill="1" applyBorder="1" applyAlignment="1" applyProtection="1">
      <alignment horizontal="center" vertical="center"/>
      <protection locked="0"/>
    </xf>
    <xf numFmtId="3" fontId="55" fillId="33" borderId="33" xfId="56" applyNumberFormat="1" applyFont="1" applyFill="1" applyBorder="1" applyAlignment="1">
      <alignment horizontal="right" vertical="center"/>
      <protection/>
    </xf>
    <xf numFmtId="3" fontId="57" fillId="33" borderId="0" xfId="56" applyNumberFormat="1" applyFont="1" applyFill="1" applyBorder="1" applyAlignment="1" applyProtection="1">
      <alignment vertical="center" wrapText="1"/>
      <protection locked="0"/>
    </xf>
    <xf numFmtId="3" fontId="57" fillId="33" borderId="47" xfId="56" applyNumberFormat="1" applyFont="1" applyFill="1" applyBorder="1" applyAlignment="1">
      <alignment horizontal="center" vertical="center"/>
      <protection/>
    </xf>
    <xf numFmtId="3" fontId="55" fillId="33" borderId="15" xfId="56" applyNumberFormat="1" applyFont="1" applyFill="1" applyBorder="1" applyAlignment="1" applyProtection="1">
      <alignment horizontal="right" vertical="center"/>
      <protection locked="0"/>
    </xf>
    <xf numFmtId="3" fontId="55" fillId="33" borderId="48" xfId="56" applyNumberFormat="1" applyFont="1" applyFill="1" applyBorder="1" applyAlignment="1" applyProtection="1">
      <alignment horizontal="right" vertical="center"/>
      <protection locked="0"/>
    </xf>
    <xf numFmtId="3" fontId="55" fillId="33" borderId="35" xfId="56" applyNumberFormat="1" applyFont="1" applyFill="1" applyBorder="1" applyAlignment="1" applyProtection="1">
      <alignment horizontal="right" vertical="center"/>
      <protection locked="0"/>
    </xf>
    <xf numFmtId="3" fontId="55" fillId="33" borderId="75" xfId="56" applyNumberFormat="1" applyFont="1" applyFill="1" applyBorder="1" applyAlignment="1" applyProtection="1">
      <alignment horizontal="right" vertical="center"/>
      <protection locked="0"/>
    </xf>
    <xf numFmtId="0" fontId="55" fillId="33" borderId="25" xfId="56" applyFont="1" applyFill="1" applyBorder="1" applyAlignment="1">
      <alignment horizontal="center" vertical="center"/>
      <protection/>
    </xf>
    <xf numFmtId="0" fontId="55" fillId="33" borderId="45" xfId="56" applyFont="1" applyFill="1" applyBorder="1" applyAlignment="1">
      <alignment horizontal="center" vertical="center"/>
      <protection/>
    </xf>
    <xf numFmtId="0" fontId="55" fillId="33" borderId="27" xfId="56" applyFont="1" applyFill="1" applyBorder="1" applyAlignment="1">
      <alignment horizontal="center" vertical="center"/>
      <protection/>
    </xf>
    <xf numFmtId="0" fontId="62" fillId="33" borderId="22" xfId="56" applyFont="1" applyFill="1" applyBorder="1" applyAlignment="1" applyProtection="1">
      <alignment horizontal="center" vertical="center"/>
      <protection locked="0"/>
    </xf>
    <xf numFmtId="0" fontId="62" fillId="33" borderId="38" xfId="56" applyFont="1" applyFill="1" applyBorder="1" applyAlignment="1" applyProtection="1">
      <alignment horizontal="center" vertical="center"/>
      <protection locked="0"/>
    </xf>
    <xf numFmtId="0" fontId="62" fillId="33" borderId="0" xfId="56" applyFont="1" applyFill="1" applyBorder="1" applyAlignment="1" applyProtection="1">
      <alignment horizontal="center" vertical="center"/>
      <protection locked="0"/>
    </xf>
    <xf numFmtId="3" fontId="62" fillId="33" borderId="36" xfId="56" applyNumberFormat="1" applyFont="1" applyFill="1" applyBorder="1" applyAlignment="1">
      <alignment horizontal="center" vertical="center"/>
      <protection/>
    </xf>
    <xf numFmtId="3" fontId="62" fillId="33" borderId="0" xfId="56" applyNumberFormat="1" applyFont="1" applyFill="1" applyBorder="1" applyAlignment="1">
      <alignment horizontal="center" vertical="center"/>
      <protection/>
    </xf>
    <xf numFmtId="3" fontId="55" fillId="33" borderId="22" xfId="56" applyNumberFormat="1" applyFont="1" applyFill="1" applyBorder="1" applyAlignment="1">
      <alignment horizontal="center" vertical="center"/>
      <protection/>
    </xf>
    <xf numFmtId="3" fontId="55" fillId="33" borderId="38" xfId="56" applyNumberFormat="1" applyFont="1" applyFill="1" applyBorder="1" applyAlignment="1">
      <alignment horizontal="center" vertical="center"/>
      <protection/>
    </xf>
    <xf numFmtId="3" fontId="63" fillId="33" borderId="0" xfId="56" applyNumberFormat="1" applyFont="1" applyFill="1" applyBorder="1" applyAlignment="1">
      <alignment horizontal="center" vertical="center"/>
      <protection/>
    </xf>
    <xf numFmtId="3" fontId="57" fillId="33" borderId="76" xfId="56" applyNumberFormat="1" applyFont="1" applyFill="1" applyBorder="1" applyAlignment="1">
      <alignment horizontal="center" vertical="center"/>
      <protection/>
    </xf>
    <xf numFmtId="3" fontId="57" fillId="33" borderId="52" xfId="56" applyNumberFormat="1" applyFont="1" applyFill="1" applyBorder="1" applyAlignment="1">
      <alignment horizontal="center" vertical="center"/>
      <protection/>
    </xf>
    <xf numFmtId="0" fontId="57" fillId="33" borderId="46" xfId="56" applyFont="1" applyFill="1" applyBorder="1" applyAlignment="1">
      <alignment horizontal="center" vertical="center"/>
      <protection/>
    </xf>
    <xf numFmtId="0" fontId="0" fillId="33" borderId="48" xfId="0" applyFont="1" applyFill="1" applyBorder="1" applyAlignment="1">
      <alignment horizontal="center" vertical="center"/>
    </xf>
    <xf numFmtId="3" fontId="57" fillId="33" borderId="22" xfId="56" applyNumberFormat="1" applyFont="1" applyFill="1" applyBorder="1" applyAlignment="1">
      <alignment horizontal="center" vertical="center"/>
      <protection/>
    </xf>
    <xf numFmtId="3" fontId="57" fillId="33" borderId="38" xfId="56" applyNumberFormat="1" applyFont="1" applyFill="1" applyBorder="1" applyAlignment="1">
      <alignment horizontal="center" vertical="center"/>
      <protection/>
    </xf>
    <xf numFmtId="3" fontId="63" fillId="33" borderId="36" xfId="56" applyNumberFormat="1" applyFont="1" applyFill="1" applyBorder="1" applyAlignment="1">
      <alignment horizontal="center" vertical="center"/>
      <protection/>
    </xf>
    <xf numFmtId="3" fontId="55" fillId="33" borderId="43" xfId="56" applyNumberFormat="1" applyFont="1" applyFill="1" applyBorder="1" applyAlignment="1">
      <alignment horizontal="center" vertical="center"/>
      <protection/>
    </xf>
    <xf numFmtId="3" fontId="57" fillId="33" borderId="43" xfId="56" applyNumberFormat="1" applyFont="1" applyFill="1" applyBorder="1" applyAlignment="1">
      <alignment horizontal="center" vertical="center"/>
      <protection/>
    </xf>
    <xf numFmtId="3" fontId="64" fillId="33" borderId="22" xfId="56" applyNumberFormat="1" applyFont="1" applyFill="1" applyBorder="1" applyAlignment="1">
      <alignment horizontal="center" vertical="center"/>
      <protection/>
    </xf>
    <xf numFmtId="3" fontId="64" fillId="33" borderId="38" xfId="56" applyNumberFormat="1" applyFont="1" applyFill="1" applyBorder="1" applyAlignment="1">
      <alignment horizontal="center" vertical="center"/>
      <protection/>
    </xf>
    <xf numFmtId="3" fontId="57" fillId="33" borderId="31" xfId="56" applyNumberFormat="1" applyFont="1" applyFill="1" applyBorder="1" applyAlignment="1">
      <alignment vertical="center"/>
      <protection/>
    </xf>
    <xf numFmtId="3" fontId="57" fillId="33" borderId="73" xfId="56" applyNumberFormat="1" applyFont="1" applyFill="1" applyBorder="1" applyAlignment="1">
      <alignment horizontal="center" vertical="center"/>
      <protection/>
    </xf>
    <xf numFmtId="3" fontId="57" fillId="33" borderId="74" xfId="56" applyNumberFormat="1" applyFont="1" applyFill="1" applyBorder="1" applyAlignment="1">
      <alignment horizontal="center" vertical="center"/>
      <protection/>
    </xf>
    <xf numFmtId="3" fontId="62" fillId="33" borderId="30" xfId="56" applyNumberFormat="1" applyFont="1" applyFill="1" applyBorder="1" applyAlignment="1">
      <alignment horizontal="center" vertical="center"/>
      <protection/>
    </xf>
    <xf numFmtId="3" fontId="62" fillId="33" borderId="31" xfId="56" applyNumberFormat="1" applyFont="1" applyFill="1" applyBorder="1" applyAlignment="1">
      <alignment horizontal="center" vertical="center"/>
      <protection/>
    </xf>
    <xf numFmtId="3" fontId="62" fillId="33" borderId="28" xfId="56" applyNumberFormat="1" applyFont="1" applyFill="1" applyBorder="1" applyAlignment="1">
      <alignment horizontal="center" vertical="center"/>
      <protection/>
    </xf>
    <xf numFmtId="3" fontId="57" fillId="33" borderId="42" xfId="56" applyNumberFormat="1" applyFont="1" applyFill="1" applyBorder="1" applyAlignment="1">
      <alignment horizontal="center" vertical="center"/>
      <protection/>
    </xf>
    <xf numFmtId="3" fontId="57" fillId="33" borderId="58" xfId="56" applyNumberFormat="1" applyFont="1" applyFill="1" applyBorder="1" applyAlignment="1">
      <alignment horizontal="center" vertical="center"/>
      <protection/>
    </xf>
    <xf numFmtId="3" fontId="57" fillId="33" borderId="77" xfId="56" applyNumberFormat="1" applyFont="1" applyFill="1" applyBorder="1" applyAlignment="1">
      <alignment horizontal="center" vertical="center"/>
      <protection/>
    </xf>
    <xf numFmtId="3" fontId="57" fillId="33" borderId="68" xfId="56" applyNumberFormat="1" applyFont="1" applyFill="1" applyBorder="1" applyAlignment="1">
      <alignment horizontal="center" vertical="center"/>
      <protection/>
    </xf>
    <xf numFmtId="0" fontId="55" fillId="33" borderId="69" xfId="56" applyFont="1" applyFill="1" applyBorder="1" applyAlignment="1">
      <alignment horizontal="center" vertical="center"/>
      <protection/>
    </xf>
    <xf numFmtId="0" fontId="0" fillId="33" borderId="38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55" fillId="33" borderId="23" xfId="56" applyFont="1" applyFill="1" applyBorder="1" applyAlignment="1">
      <alignment horizontal="center" vertical="center"/>
      <protection/>
    </xf>
    <xf numFmtId="0" fontId="0" fillId="33" borderId="24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3" fontId="63" fillId="33" borderId="38" xfId="56" applyNumberFormat="1" applyFont="1" applyFill="1" applyBorder="1" applyAlignment="1">
      <alignment horizontal="center" vertical="center"/>
      <protection/>
    </xf>
    <xf numFmtId="3" fontId="57" fillId="33" borderId="21" xfId="56" applyNumberFormat="1" applyFont="1" applyFill="1" applyBorder="1" applyAlignment="1">
      <alignment horizontal="center" vertical="center"/>
      <protection/>
    </xf>
    <xf numFmtId="3" fontId="57" fillId="33" borderId="19" xfId="56" applyNumberFormat="1" applyFont="1" applyFill="1" applyBorder="1" applyAlignment="1">
      <alignment horizontal="center" vertical="center"/>
      <protection/>
    </xf>
    <xf numFmtId="3" fontId="57" fillId="33" borderId="44" xfId="56" applyNumberFormat="1" applyFont="1" applyFill="1" applyBorder="1" applyAlignment="1">
      <alignment horizontal="center" vertical="center"/>
      <protection/>
    </xf>
    <xf numFmtId="3" fontId="62" fillId="33" borderId="41" xfId="56" applyNumberFormat="1" applyFont="1" applyFill="1" applyBorder="1" applyAlignment="1">
      <alignment horizontal="center" vertical="center"/>
      <protection/>
    </xf>
  </cellXfs>
  <cellStyles count="5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 2 2" xfId="57"/>
    <cellStyle name="Normál 3" xfId="58"/>
    <cellStyle name="Normál 4" xfId="59"/>
    <cellStyle name="Normál 4 2" xfId="60"/>
    <cellStyle name="Normál 7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A214"/>
  <sheetViews>
    <sheetView tabSelected="1" view="pageBreakPreview" zoomScaleNormal="110" zoomScaleSheetLayoutView="100" workbookViewId="0" topLeftCell="B1">
      <pane xSplit="9" ySplit="3" topLeftCell="K4" activePane="bottomRight" state="frozen"/>
      <selection pane="topLeft" activeCell="B1" sqref="B1"/>
      <selection pane="topRight" activeCell="K1" sqref="K1"/>
      <selection pane="bottomLeft" activeCell="B4" sqref="B4"/>
      <selection pane="bottomRight" activeCell="O185" sqref="O185"/>
    </sheetView>
  </sheetViews>
  <sheetFormatPr defaultColWidth="9.140625" defaultRowHeight="15"/>
  <cols>
    <col min="1" max="1" width="7.00390625" style="2" customWidth="1"/>
    <col min="2" max="2" width="60.421875" style="2" customWidth="1"/>
    <col min="3" max="4" width="9.7109375" style="2" hidden="1" customWidth="1"/>
    <col min="5" max="5" width="8.421875" style="2" hidden="1" customWidth="1"/>
    <col min="6" max="6" width="9.00390625" style="2" hidden="1" customWidth="1"/>
    <col min="7" max="7" width="10.421875" style="2" hidden="1" customWidth="1"/>
    <col min="8" max="8" width="11.00390625" style="2" hidden="1" customWidth="1"/>
    <col min="9" max="10" width="9.00390625" style="2" hidden="1" customWidth="1"/>
    <col min="11" max="14" width="9.00390625" style="2" customWidth="1"/>
    <col min="15" max="16" width="9.8515625" style="2" bestFit="1" customWidth="1"/>
    <col min="17" max="17" width="9.421875" style="2" bestFit="1" customWidth="1"/>
    <col min="18" max="18" width="10.8515625" style="2" customWidth="1"/>
    <col min="19" max="20" width="9.140625" style="2" customWidth="1"/>
    <col min="21" max="21" width="11.28125" style="2" customWidth="1"/>
    <col min="22" max="22" width="10.28125" style="2" customWidth="1"/>
    <col min="23" max="23" width="12.421875" style="2" hidden="1" customWidth="1"/>
    <col min="24" max="24" width="10.421875" style="2" hidden="1" customWidth="1"/>
    <col min="25" max="25" width="10.8515625" style="2" hidden="1" customWidth="1"/>
    <col min="26" max="26" width="9.140625" style="2" hidden="1" customWidth="1"/>
    <col min="27" max="27" width="12.00390625" style="2" customWidth="1"/>
    <col min="28" max="16384" width="9.140625" style="2" customWidth="1"/>
  </cols>
  <sheetData>
    <row r="1" spans="1:26" ht="17.25" customHeight="1" thickTop="1">
      <c r="A1" s="7" t="s">
        <v>131</v>
      </c>
      <c r="B1" s="375" t="s">
        <v>0</v>
      </c>
      <c r="C1" s="8" t="s">
        <v>92</v>
      </c>
      <c r="D1" s="362" t="s">
        <v>204</v>
      </c>
      <c r="E1" s="363"/>
      <c r="F1" s="364"/>
      <c r="G1" s="9" t="s">
        <v>257</v>
      </c>
      <c r="H1" s="362" t="s">
        <v>258</v>
      </c>
      <c r="I1" s="363"/>
      <c r="J1" s="364"/>
      <c r="K1" s="9" t="s">
        <v>260</v>
      </c>
      <c r="L1" s="362" t="s">
        <v>261</v>
      </c>
      <c r="M1" s="363"/>
      <c r="N1" s="364"/>
      <c r="O1" s="9" t="s">
        <v>260</v>
      </c>
      <c r="P1" s="362" t="s">
        <v>269</v>
      </c>
      <c r="Q1" s="363"/>
      <c r="R1" s="364"/>
      <c r="S1" s="397" t="s">
        <v>270</v>
      </c>
      <c r="T1" s="398"/>
      <c r="U1" s="398"/>
      <c r="V1" s="399"/>
      <c r="W1" s="394" t="s">
        <v>262</v>
      </c>
      <c r="X1" s="395"/>
      <c r="Y1" s="395"/>
      <c r="Z1" s="396"/>
    </row>
    <row r="2" spans="1:26" ht="51.75" thickBot="1">
      <c r="A2" s="10" t="s">
        <v>132</v>
      </c>
      <c r="B2" s="376"/>
      <c r="C2" s="11" t="s">
        <v>93</v>
      </c>
      <c r="D2" s="12" t="s">
        <v>7</v>
      </c>
      <c r="E2" s="12" t="s">
        <v>10</v>
      </c>
      <c r="F2" s="13" t="s">
        <v>207</v>
      </c>
      <c r="G2" s="11" t="s">
        <v>93</v>
      </c>
      <c r="H2" s="12" t="s">
        <v>7</v>
      </c>
      <c r="I2" s="12" t="s">
        <v>10</v>
      </c>
      <c r="J2" s="13" t="s">
        <v>207</v>
      </c>
      <c r="K2" s="11" t="s">
        <v>93</v>
      </c>
      <c r="L2" s="12" t="s">
        <v>7</v>
      </c>
      <c r="M2" s="12" t="s">
        <v>10</v>
      </c>
      <c r="N2" s="13" t="s">
        <v>207</v>
      </c>
      <c r="O2" s="347" t="s">
        <v>268</v>
      </c>
      <c r="P2" s="12" t="s">
        <v>7</v>
      </c>
      <c r="Q2" s="12" t="s">
        <v>10</v>
      </c>
      <c r="R2" s="13" t="s">
        <v>207</v>
      </c>
      <c r="S2" s="14" t="s">
        <v>206</v>
      </c>
      <c r="T2" s="15" t="s">
        <v>7</v>
      </c>
      <c r="U2" s="15" t="s">
        <v>10</v>
      </c>
      <c r="V2" s="13" t="s">
        <v>207</v>
      </c>
      <c r="W2" s="11" t="s">
        <v>93</v>
      </c>
      <c r="X2" s="12" t="s">
        <v>7</v>
      </c>
      <c r="Y2" s="12" t="s">
        <v>10</v>
      </c>
      <c r="Z2" s="13" t="s">
        <v>207</v>
      </c>
    </row>
    <row r="3" spans="1:26" ht="17.25" thickBot="1" thickTop="1">
      <c r="A3" s="365" t="s">
        <v>133</v>
      </c>
      <c r="B3" s="366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7" ht="13.5" thickTop="1">
      <c r="A4" s="17">
        <v>1</v>
      </c>
      <c r="B4" s="18" t="s">
        <v>11</v>
      </c>
      <c r="C4" s="19">
        <v>1161154</v>
      </c>
      <c r="D4" s="20">
        <v>1161154</v>
      </c>
      <c r="E4" s="20">
        <v>0</v>
      </c>
      <c r="F4" s="21">
        <v>0</v>
      </c>
      <c r="G4" s="19">
        <v>1067541</v>
      </c>
      <c r="H4" s="20">
        <v>1067541</v>
      </c>
      <c r="I4" s="20">
        <v>0</v>
      </c>
      <c r="J4" s="21">
        <v>0</v>
      </c>
      <c r="K4" s="19">
        <v>1080681</v>
      </c>
      <c r="L4" s="20">
        <v>1080681</v>
      </c>
      <c r="M4" s="20">
        <v>0</v>
      </c>
      <c r="N4" s="21">
        <v>0</v>
      </c>
      <c r="O4" s="19">
        <v>1223849</v>
      </c>
      <c r="P4" s="20">
        <v>1223849</v>
      </c>
      <c r="Q4" s="20">
        <v>0</v>
      </c>
      <c r="R4" s="22">
        <v>0</v>
      </c>
      <c r="S4" s="19">
        <v>143168</v>
      </c>
      <c r="T4" s="20">
        <v>143168</v>
      </c>
      <c r="U4" s="20">
        <v>0</v>
      </c>
      <c r="V4" s="20">
        <v>0</v>
      </c>
      <c r="W4" s="348">
        <f aca="true" t="shared" si="0" ref="W4:Z5">O4-G4</f>
        <v>156308</v>
      </c>
      <c r="X4" s="24">
        <f t="shared" si="0"/>
        <v>156308</v>
      </c>
      <c r="Y4" s="24">
        <f t="shared" si="0"/>
        <v>0</v>
      </c>
      <c r="Z4" s="24">
        <f t="shared" si="0"/>
        <v>0</v>
      </c>
      <c r="AA4" s="3">
        <f>SUM(P4:R4)-O4</f>
        <v>0</v>
      </c>
    </row>
    <row r="5" spans="1:27" ht="12.75">
      <c r="A5" s="26">
        <v>1.1</v>
      </c>
      <c r="B5" s="27" t="s">
        <v>12</v>
      </c>
      <c r="C5" s="28">
        <v>951154</v>
      </c>
      <c r="D5" s="29">
        <v>951154</v>
      </c>
      <c r="E5" s="29">
        <v>0</v>
      </c>
      <c r="F5" s="30">
        <v>0</v>
      </c>
      <c r="G5" s="28">
        <v>827954</v>
      </c>
      <c r="H5" s="29">
        <v>827954</v>
      </c>
      <c r="I5" s="29">
        <v>0</v>
      </c>
      <c r="J5" s="46">
        <v>0</v>
      </c>
      <c r="K5" s="44">
        <v>842636</v>
      </c>
      <c r="L5" s="45">
        <v>842636</v>
      </c>
      <c r="M5" s="45">
        <v>0</v>
      </c>
      <c r="N5" s="46">
        <v>0</v>
      </c>
      <c r="O5" s="28">
        <v>842636</v>
      </c>
      <c r="P5" s="29">
        <v>842636</v>
      </c>
      <c r="Q5" s="29">
        <v>0</v>
      </c>
      <c r="R5" s="32">
        <v>0</v>
      </c>
      <c r="S5" s="41">
        <v>0</v>
      </c>
      <c r="T5" s="42">
        <v>0</v>
      </c>
      <c r="U5" s="42">
        <v>0</v>
      </c>
      <c r="V5" s="43">
        <v>0</v>
      </c>
      <c r="W5" s="33">
        <f t="shared" si="0"/>
        <v>14682</v>
      </c>
      <c r="X5" s="34">
        <f t="shared" si="0"/>
        <v>14682</v>
      </c>
      <c r="Y5" s="34">
        <f t="shared" si="0"/>
        <v>0</v>
      </c>
      <c r="Z5" s="35">
        <f t="shared" si="0"/>
        <v>0</v>
      </c>
      <c r="AA5" s="3">
        <f aca="true" t="shared" si="1" ref="AA5:AA69">SUM(P5:R5)-O5</f>
        <v>0</v>
      </c>
    </row>
    <row r="6" spans="1:27" ht="12.75">
      <c r="A6" s="26" t="s">
        <v>13</v>
      </c>
      <c r="B6" s="27" t="s">
        <v>210</v>
      </c>
      <c r="C6" s="36">
        <v>424170</v>
      </c>
      <c r="D6" s="37">
        <v>424170</v>
      </c>
      <c r="E6" s="37">
        <v>0</v>
      </c>
      <c r="F6" s="38">
        <v>0</v>
      </c>
      <c r="G6" s="36">
        <v>300241</v>
      </c>
      <c r="H6" s="37">
        <v>300241</v>
      </c>
      <c r="I6" s="37">
        <v>0</v>
      </c>
      <c r="J6" s="38">
        <v>0</v>
      </c>
      <c r="K6" s="36">
        <v>351284</v>
      </c>
      <c r="L6" s="37">
        <v>351284</v>
      </c>
      <c r="M6" s="37">
        <v>0</v>
      </c>
      <c r="N6" s="38">
        <v>0</v>
      </c>
      <c r="O6" s="36">
        <v>351284</v>
      </c>
      <c r="P6" s="37">
        <v>351284</v>
      </c>
      <c r="Q6" s="37">
        <v>0</v>
      </c>
      <c r="R6" s="40">
        <v>0</v>
      </c>
      <c r="S6" s="41">
        <v>0</v>
      </c>
      <c r="T6" s="42">
        <v>0</v>
      </c>
      <c r="U6" s="42">
        <v>0</v>
      </c>
      <c r="V6" s="43">
        <v>0</v>
      </c>
      <c r="W6" s="33">
        <f aca="true" t="shared" si="2" ref="W6:W70">O6-G6</f>
        <v>51043</v>
      </c>
      <c r="X6" s="34">
        <f aca="true" t="shared" si="3" ref="X6:X47">P6-H6</f>
        <v>51043</v>
      </c>
      <c r="Y6" s="34">
        <f aca="true" t="shared" si="4" ref="Y6:Y47">Q6-I6</f>
        <v>0</v>
      </c>
      <c r="Z6" s="35">
        <f aca="true" t="shared" si="5" ref="Z6:Z47">R6-J6</f>
        <v>0</v>
      </c>
      <c r="AA6" s="3">
        <f t="shared" si="1"/>
        <v>0</v>
      </c>
    </row>
    <row r="7" spans="1:27" ht="12.75">
      <c r="A7" s="26" t="s">
        <v>14</v>
      </c>
      <c r="B7" s="27" t="s">
        <v>211</v>
      </c>
      <c r="C7" s="36">
        <v>526984</v>
      </c>
      <c r="D7" s="37">
        <v>526984</v>
      </c>
      <c r="E7" s="37">
        <v>0</v>
      </c>
      <c r="F7" s="38">
        <v>0</v>
      </c>
      <c r="G7" s="36">
        <v>527713</v>
      </c>
      <c r="H7" s="37">
        <v>527713</v>
      </c>
      <c r="I7" s="37">
        <v>0</v>
      </c>
      <c r="J7" s="38">
        <v>0</v>
      </c>
      <c r="K7" s="36">
        <v>491352</v>
      </c>
      <c r="L7" s="37">
        <v>491352</v>
      </c>
      <c r="M7" s="37">
        <v>0</v>
      </c>
      <c r="N7" s="38">
        <v>0</v>
      </c>
      <c r="O7" s="36">
        <v>491352</v>
      </c>
      <c r="P7" s="37">
        <v>491352</v>
      </c>
      <c r="Q7" s="37">
        <v>0</v>
      </c>
      <c r="R7" s="40">
        <v>0</v>
      </c>
      <c r="S7" s="41">
        <v>0</v>
      </c>
      <c r="T7" s="42">
        <v>0</v>
      </c>
      <c r="U7" s="42">
        <v>0</v>
      </c>
      <c r="V7" s="43">
        <v>0</v>
      </c>
      <c r="W7" s="33">
        <f t="shared" si="2"/>
        <v>-36361</v>
      </c>
      <c r="X7" s="34">
        <f t="shared" si="3"/>
        <v>-36361</v>
      </c>
      <c r="Y7" s="34">
        <f t="shared" si="4"/>
        <v>0</v>
      </c>
      <c r="Z7" s="35">
        <f t="shared" si="5"/>
        <v>0</v>
      </c>
      <c r="AA7" s="3">
        <f t="shared" si="1"/>
        <v>0</v>
      </c>
    </row>
    <row r="8" spans="1:27" ht="12.75">
      <c r="A8" s="26">
        <v>1.2</v>
      </c>
      <c r="B8" s="27" t="s">
        <v>15</v>
      </c>
      <c r="C8" s="44">
        <v>210000</v>
      </c>
      <c r="D8" s="45">
        <v>210000</v>
      </c>
      <c r="E8" s="45">
        <v>0</v>
      </c>
      <c r="F8" s="46">
        <v>0</v>
      </c>
      <c r="G8" s="44">
        <v>239587</v>
      </c>
      <c r="H8" s="45">
        <v>239587</v>
      </c>
      <c r="I8" s="45">
        <v>0</v>
      </c>
      <c r="J8" s="46">
        <v>0</v>
      </c>
      <c r="K8" s="44">
        <v>238045</v>
      </c>
      <c r="L8" s="45">
        <v>238045</v>
      </c>
      <c r="M8" s="45">
        <v>0</v>
      </c>
      <c r="N8" s="46">
        <v>0</v>
      </c>
      <c r="O8" s="44">
        <v>381213</v>
      </c>
      <c r="P8" s="45">
        <v>381213</v>
      </c>
      <c r="Q8" s="45">
        <v>0</v>
      </c>
      <c r="R8" s="32">
        <v>0</v>
      </c>
      <c r="S8" s="41">
        <v>143168</v>
      </c>
      <c r="T8" s="42">
        <v>143168</v>
      </c>
      <c r="U8" s="42">
        <v>0</v>
      </c>
      <c r="V8" s="43">
        <v>0</v>
      </c>
      <c r="W8" s="33">
        <f t="shared" si="2"/>
        <v>141626</v>
      </c>
      <c r="X8" s="34">
        <f t="shared" si="3"/>
        <v>141626</v>
      </c>
      <c r="Y8" s="34">
        <f t="shared" si="4"/>
        <v>0</v>
      </c>
      <c r="Z8" s="35">
        <f t="shared" si="5"/>
        <v>0</v>
      </c>
      <c r="AA8" s="3">
        <f t="shared" si="1"/>
        <v>0</v>
      </c>
    </row>
    <row r="9" spans="1:27" ht="12.75">
      <c r="A9" s="26" t="s">
        <v>16</v>
      </c>
      <c r="B9" s="27" t="s">
        <v>17</v>
      </c>
      <c r="C9" s="44">
        <v>208460</v>
      </c>
      <c r="D9" s="45">
        <v>208460</v>
      </c>
      <c r="E9" s="45">
        <v>0</v>
      </c>
      <c r="F9" s="46">
        <v>0</v>
      </c>
      <c r="G9" s="44">
        <v>234587</v>
      </c>
      <c r="H9" s="45">
        <v>234587</v>
      </c>
      <c r="I9" s="45">
        <v>0</v>
      </c>
      <c r="J9" s="46">
        <v>0</v>
      </c>
      <c r="K9" s="44">
        <v>233545</v>
      </c>
      <c r="L9" s="45">
        <v>233545</v>
      </c>
      <c r="M9" s="45">
        <v>0</v>
      </c>
      <c r="N9" s="46">
        <v>0</v>
      </c>
      <c r="O9" s="45">
        <v>376713</v>
      </c>
      <c r="P9" s="45">
        <v>376713</v>
      </c>
      <c r="Q9" s="45">
        <v>0</v>
      </c>
      <c r="R9" s="32">
        <v>0</v>
      </c>
      <c r="S9" s="41">
        <v>143168</v>
      </c>
      <c r="T9" s="42">
        <v>143168</v>
      </c>
      <c r="U9" s="42">
        <v>0</v>
      </c>
      <c r="V9" s="43">
        <v>0</v>
      </c>
      <c r="W9" s="33">
        <f t="shared" si="2"/>
        <v>142126</v>
      </c>
      <c r="X9" s="34">
        <f t="shared" si="3"/>
        <v>142126</v>
      </c>
      <c r="Y9" s="34">
        <f t="shared" si="4"/>
        <v>0</v>
      </c>
      <c r="Z9" s="35">
        <f t="shared" si="5"/>
        <v>0</v>
      </c>
      <c r="AA9" s="3">
        <f t="shared" si="1"/>
        <v>0</v>
      </c>
    </row>
    <row r="10" spans="1:27" ht="12.75">
      <c r="A10" s="26" t="s">
        <v>18</v>
      </c>
      <c r="B10" s="27" t="s">
        <v>212</v>
      </c>
      <c r="C10" s="36">
        <v>202607</v>
      </c>
      <c r="D10" s="37">
        <v>202607</v>
      </c>
      <c r="E10" s="37">
        <v>0</v>
      </c>
      <c r="F10" s="38">
        <v>0</v>
      </c>
      <c r="G10" s="36">
        <v>224970</v>
      </c>
      <c r="H10" s="37">
        <v>224970</v>
      </c>
      <c r="I10" s="37">
        <v>0</v>
      </c>
      <c r="J10" s="38">
        <v>0</v>
      </c>
      <c r="K10" s="36">
        <v>225672</v>
      </c>
      <c r="L10" s="37">
        <v>225672</v>
      </c>
      <c r="M10" s="37">
        <v>0</v>
      </c>
      <c r="N10" s="38">
        <v>0</v>
      </c>
      <c r="O10" s="36">
        <v>225672</v>
      </c>
      <c r="P10" s="37">
        <v>225672</v>
      </c>
      <c r="Q10" s="37">
        <v>0</v>
      </c>
      <c r="R10" s="40">
        <v>0</v>
      </c>
      <c r="S10" s="41">
        <v>0</v>
      </c>
      <c r="T10" s="42">
        <v>0</v>
      </c>
      <c r="U10" s="42">
        <v>0</v>
      </c>
      <c r="V10" s="43">
        <v>0</v>
      </c>
      <c r="W10" s="33">
        <f t="shared" si="2"/>
        <v>702</v>
      </c>
      <c r="X10" s="34">
        <f t="shared" si="3"/>
        <v>702</v>
      </c>
      <c r="Y10" s="34">
        <f t="shared" si="4"/>
        <v>0</v>
      </c>
      <c r="Z10" s="35">
        <f t="shared" si="5"/>
        <v>0</v>
      </c>
      <c r="AA10" s="3">
        <f t="shared" si="1"/>
        <v>0</v>
      </c>
    </row>
    <row r="11" spans="1:27" ht="12.75">
      <c r="A11" s="26" t="s">
        <v>19</v>
      </c>
      <c r="B11" s="27" t="s">
        <v>213</v>
      </c>
      <c r="C11" s="36">
        <v>5853</v>
      </c>
      <c r="D11" s="37">
        <v>5853</v>
      </c>
      <c r="E11" s="37">
        <v>0</v>
      </c>
      <c r="F11" s="38">
        <v>0</v>
      </c>
      <c r="G11" s="36">
        <v>9617</v>
      </c>
      <c r="H11" s="37">
        <v>9617</v>
      </c>
      <c r="I11" s="37">
        <v>0</v>
      </c>
      <c r="J11" s="38">
        <v>0</v>
      </c>
      <c r="K11" s="36">
        <v>7873</v>
      </c>
      <c r="L11" s="37">
        <v>7873</v>
      </c>
      <c r="M11" s="37">
        <v>0</v>
      </c>
      <c r="N11" s="38">
        <v>0</v>
      </c>
      <c r="O11" s="36">
        <v>151041</v>
      </c>
      <c r="P11" s="37">
        <v>151041</v>
      </c>
      <c r="Q11" s="37">
        <v>0</v>
      </c>
      <c r="R11" s="40">
        <v>0</v>
      </c>
      <c r="S11" s="41">
        <v>143168</v>
      </c>
      <c r="T11" s="42">
        <v>143168</v>
      </c>
      <c r="U11" s="42">
        <v>0</v>
      </c>
      <c r="V11" s="43">
        <v>0</v>
      </c>
      <c r="W11" s="33">
        <f t="shared" si="2"/>
        <v>141424</v>
      </c>
      <c r="X11" s="34">
        <f t="shared" si="3"/>
        <v>141424</v>
      </c>
      <c r="Y11" s="34">
        <f t="shared" si="4"/>
        <v>0</v>
      </c>
      <c r="Z11" s="35">
        <f t="shared" si="5"/>
        <v>0</v>
      </c>
      <c r="AA11" s="3">
        <f t="shared" si="1"/>
        <v>0</v>
      </c>
    </row>
    <row r="12" spans="1:27" ht="12.75">
      <c r="A12" s="26" t="s">
        <v>20</v>
      </c>
      <c r="B12" s="27" t="s">
        <v>21</v>
      </c>
      <c r="C12" s="4">
        <v>0</v>
      </c>
      <c r="D12" s="37">
        <v>0</v>
      </c>
      <c r="E12" s="37">
        <v>0</v>
      </c>
      <c r="F12" s="38">
        <v>0</v>
      </c>
      <c r="G12" s="4">
        <v>0</v>
      </c>
      <c r="H12" s="37">
        <v>0</v>
      </c>
      <c r="I12" s="37">
        <v>0</v>
      </c>
      <c r="J12" s="38">
        <v>0</v>
      </c>
      <c r="K12" s="36">
        <v>0</v>
      </c>
      <c r="L12" s="37">
        <v>0</v>
      </c>
      <c r="M12" s="37">
        <v>0</v>
      </c>
      <c r="N12" s="38">
        <v>0</v>
      </c>
      <c r="O12" s="4">
        <v>0</v>
      </c>
      <c r="P12" s="37">
        <v>0</v>
      </c>
      <c r="Q12" s="37">
        <v>0</v>
      </c>
      <c r="R12" s="40">
        <v>0</v>
      </c>
      <c r="S12" s="41">
        <v>0</v>
      </c>
      <c r="T12" s="42">
        <v>0</v>
      </c>
      <c r="U12" s="42">
        <v>0</v>
      </c>
      <c r="V12" s="43">
        <v>0</v>
      </c>
      <c r="W12" s="33">
        <f t="shared" si="2"/>
        <v>0</v>
      </c>
      <c r="X12" s="34">
        <f t="shared" si="3"/>
        <v>0</v>
      </c>
      <c r="Y12" s="34">
        <f t="shared" si="4"/>
        <v>0</v>
      </c>
      <c r="Z12" s="35">
        <f t="shared" si="5"/>
        <v>0</v>
      </c>
      <c r="AA12" s="3">
        <f t="shared" si="1"/>
        <v>0</v>
      </c>
    </row>
    <row r="13" spans="1:27" ht="12.75">
      <c r="A13" s="26" t="s">
        <v>22</v>
      </c>
      <c r="B13" s="27" t="s">
        <v>209</v>
      </c>
      <c r="C13" s="4">
        <v>1540</v>
      </c>
      <c r="D13" s="37">
        <v>1540</v>
      </c>
      <c r="E13" s="37">
        <v>0</v>
      </c>
      <c r="F13" s="38">
        <v>0</v>
      </c>
      <c r="G13" s="4">
        <v>5000</v>
      </c>
      <c r="H13" s="37">
        <v>5000</v>
      </c>
      <c r="I13" s="37">
        <v>0</v>
      </c>
      <c r="J13" s="38">
        <v>0</v>
      </c>
      <c r="K13" s="36">
        <v>4500</v>
      </c>
      <c r="L13" s="37">
        <v>4500</v>
      </c>
      <c r="M13" s="37">
        <v>0</v>
      </c>
      <c r="N13" s="38">
        <v>0</v>
      </c>
      <c r="O13" s="4">
        <v>4500</v>
      </c>
      <c r="P13" s="37">
        <v>4500</v>
      </c>
      <c r="Q13" s="37">
        <v>0</v>
      </c>
      <c r="R13" s="40">
        <v>0</v>
      </c>
      <c r="S13" s="41">
        <v>0</v>
      </c>
      <c r="T13" s="42">
        <v>0</v>
      </c>
      <c r="U13" s="42">
        <v>0</v>
      </c>
      <c r="V13" s="43">
        <v>0</v>
      </c>
      <c r="W13" s="33">
        <f t="shared" si="2"/>
        <v>-500</v>
      </c>
      <c r="X13" s="34">
        <f t="shared" si="3"/>
        <v>-500</v>
      </c>
      <c r="Y13" s="34">
        <f t="shared" si="4"/>
        <v>0</v>
      </c>
      <c r="Z13" s="35">
        <f t="shared" si="5"/>
        <v>0</v>
      </c>
      <c r="AA13" s="3">
        <f t="shared" si="1"/>
        <v>0</v>
      </c>
    </row>
    <row r="14" spans="1:27" ht="12.75" hidden="1">
      <c r="A14" s="48">
        <v>1.5</v>
      </c>
      <c r="B14" s="49" t="s">
        <v>214</v>
      </c>
      <c r="C14" s="50"/>
      <c r="D14" s="51"/>
      <c r="E14" s="51"/>
      <c r="F14" s="52"/>
      <c r="G14" s="50">
        <v>0</v>
      </c>
      <c r="H14" s="51">
        <v>0</v>
      </c>
      <c r="I14" s="51"/>
      <c r="J14" s="91"/>
      <c r="K14" s="4">
        <v>0</v>
      </c>
      <c r="L14" s="5">
        <v>0</v>
      </c>
      <c r="M14" s="5"/>
      <c r="N14" s="91"/>
      <c r="O14" s="50">
        <v>0</v>
      </c>
      <c r="P14" s="51">
        <v>0</v>
      </c>
      <c r="Q14" s="51"/>
      <c r="R14" s="56"/>
      <c r="S14" s="41">
        <v>0</v>
      </c>
      <c r="T14" s="42">
        <v>0</v>
      </c>
      <c r="U14" s="42">
        <v>0</v>
      </c>
      <c r="V14" s="43">
        <v>0</v>
      </c>
      <c r="W14" s="33">
        <f t="shared" si="2"/>
        <v>0</v>
      </c>
      <c r="X14" s="34">
        <f t="shared" si="3"/>
        <v>0</v>
      </c>
      <c r="Y14" s="34">
        <f t="shared" si="4"/>
        <v>0</v>
      </c>
      <c r="Z14" s="35">
        <f t="shared" si="5"/>
        <v>0</v>
      </c>
      <c r="AA14" s="3">
        <f t="shared" si="1"/>
        <v>0</v>
      </c>
    </row>
    <row r="15" spans="1:27" ht="12.75">
      <c r="A15" s="59" t="s">
        <v>3</v>
      </c>
      <c r="B15" s="60" t="s">
        <v>134</v>
      </c>
      <c r="C15" s="61">
        <v>9099960</v>
      </c>
      <c r="D15" s="62">
        <v>7826133.617952756</v>
      </c>
      <c r="E15" s="62">
        <v>876345.2463779527</v>
      </c>
      <c r="F15" s="63">
        <v>397481</v>
      </c>
      <c r="G15" s="61">
        <v>8773841</v>
      </c>
      <c r="H15" s="62">
        <v>7575634</v>
      </c>
      <c r="I15" s="62">
        <v>854726</v>
      </c>
      <c r="J15" s="63">
        <v>343481</v>
      </c>
      <c r="K15" s="61">
        <v>8930542</v>
      </c>
      <c r="L15" s="62">
        <v>7626957</v>
      </c>
      <c r="M15" s="62">
        <v>991796</v>
      </c>
      <c r="N15" s="63">
        <v>311789</v>
      </c>
      <c r="O15" s="61">
        <v>9169019</v>
      </c>
      <c r="P15" s="62">
        <v>5985647</v>
      </c>
      <c r="Q15" s="62">
        <v>2871583</v>
      </c>
      <c r="R15" s="65">
        <v>311789</v>
      </c>
      <c r="S15" s="66">
        <v>238477</v>
      </c>
      <c r="T15" s="67">
        <v>-1641310</v>
      </c>
      <c r="U15" s="67">
        <v>1879787</v>
      </c>
      <c r="V15" s="68">
        <v>0</v>
      </c>
      <c r="W15" s="69">
        <f t="shared" si="2"/>
        <v>395178</v>
      </c>
      <c r="X15" s="70">
        <f t="shared" si="3"/>
        <v>-1589987</v>
      </c>
      <c r="Y15" s="70">
        <f t="shared" si="4"/>
        <v>2016857</v>
      </c>
      <c r="Z15" s="71">
        <f t="shared" si="5"/>
        <v>-31692</v>
      </c>
      <c r="AA15" s="3">
        <f t="shared" si="1"/>
        <v>0</v>
      </c>
    </row>
    <row r="16" spans="1:27" ht="12.75">
      <c r="A16" s="72">
        <v>2.1</v>
      </c>
      <c r="B16" s="73" t="s">
        <v>29</v>
      </c>
      <c r="C16" s="74">
        <v>518481</v>
      </c>
      <c r="D16" s="75">
        <v>214873.6337007874</v>
      </c>
      <c r="E16" s="75">
        <v>303607.4353543307</v>
      </c>
      <c r="F16" s="76">
        <v>0</v>
      </c>
      <c r="G16" s="74">
        <v>272265</v>
      </c>
      <c r="H16" s="75">
        <v>177734</v>
      </c>
      <c r="I16" s="75">
        <v>94531</v>
      </c>
      <c r="J16" s="77">
        <v>0</v>
      </c>
      <c r="K16" s="74">
        <v>306003</v>
      </c>
      <c r="L16" s="75">
        <v>174929</v>
      </c>
      <c r="M16" s="75">
        <v>131074</v>
      </c>
      <c r="N16" s="76">
        <v>0</v>
      </c>
      <c r="O16" s="74">
        <v>451014</v>
      </c>
      <c r="P16" s="75">
        <v>274926</v>
      </c>
      <c r="Q16" s="75">
        <v>176088</v>
      </c>
      <c r="R16" s="78">
        <v>0</v>
      </c>
      <c r="S16" s="41">
        <v>145011</v>
      </c>
      <c r="T16" s="42">
        <v>99997</v>
      </c>
      <c r="U16" s="42">
        <v>45014</v>
      </c>
      <c r="V16" s="43">
        <v>0</v>
      </c>
      <c r="W16" s="33">
        <f t="shared" si="2"/>
        <v>178749</v>
      </c>
      <c r="X16" s="34">
        <f t="shared" si="3"/>
        <v>97192</v>
      </c>
      <c r="Y16" s="34">
        <f t="shared" si="4"/>
        <v>81557</v>
      </c>
      <c r="Z16" s="35">
        <f t="shared" si="5"/>
        <v>0</v>
      </c>
      <c r="AA16" s="3">
        <f t="shared" si="1"/>
        <v>0</v>
      </c>
    </row>
    <row r="17" spans="1:27" ht="12.75">
      <c r="A17" s="26" t="s">
        <v>30</v>
      </c>
      <c r="B17" s="76" t="s">
        <v>31</v>
      </c>
      <c r="C17" s="44">
        <v>22129</v>
      </c>
      <c r="D17" s="45">
        <v>7000</v>
      </c>
      <c r="E17" s="45">
        <v>15129.322834645669</v>
      </c>
      <c r="F17" s="46">
        <v>0</v>
      </c>
      <c r="G17" s="44">
        <v>15529</v>
      </c>
      <c r="H17" s="45">
        <v>4314</v>
      </c>
      <c r="I17" s="45">
        <v>11215</v>
      </c>
      <c r="J17" s="47">
        <v>0</v>
      </c>
      <c r="K17" s="44">
        <v>16475</v>
      </c>
      <c r="L17" s="45">
        <v>5000</v>
      </c>
      <c r="M17" s="45">
        <v>11475</v>
      </c>
      <c r="N17" s="46">
        <v>0</v>
      </c>
      <c r="O17" s="44">
        <v>21738</v>
      </c>
      <c r="P17" s="45">
        <v>10252</v>
      </c>
      <c r="Q17" s="45">
        <v>11486</v>
      </c>
      <c r="R17" s="32">
        <v>0</v>
      </c>
      <c r="S17" s="41">
        <v>5263</v>
      </c>
      <c r="T17" s="42">
        <v>5252</v>
      </c>
      <c r="U17" s="42">
        <v>11</v>
      </c>
      <c r="V17" s="43">
        <v>0</v>
      </c>
      <c r="W17" s="33">
        <f t="shared" si="2"/>
        <v>6209</v>
      </c>
      <c r="X17" s="34">
        <f t="shared" si="3"/>
        <v>5938</v>
      </c>
      <c r="Y17" s="34">
        <f t="shared" si="4"/>
        <v>271</v>
      </c>
      <c r="Z17" s="35">
        <f t="shared" si="5"/>
        <v>0</v>
      </c>
      <c r="AA17" s="3">
        <f t="shared" si="1"/>
        <v>0</v>
      </c>
    </row>
    <row r="18" spans="1:27" ht="12.75">
      <c r="A18" s="26" t="s">
        <v>32</v>
      </c>
      <c r="B18" s="76" t="s">
        <v>33</v>
      </c>
      <c r="C18" s="44">
        <v>50209</v>
      </c>
      <c r="D18" s="45">
        <v>0</v>
      </c>
      <c r="E18" s="45">
        <v>50209</v>
      </c>
      <c r="F18" s="46">
        <v>0</v>
      </c>
      <c r="G18" s="44">
        <v>0</v>
      </c>
      <c r="H18" s="45">
        <v>0</v>
      </c>
      <c r="I18" s="45">
        <v>0</v>
      </c>
      <c r="J18" s="47">
        <v>0</v>
      </c>
      <c r="K18" s="44">
        <v>3977</v>
      </c>
      <c r="L18" s="45">
        <v>3977</v>
      </c>
      <c r="M18" s="45">
        <v>0</v>
      </c>
      <c r="N18" s="46">
        <v>0</v>
      </c>
      <c r="O18" s="44">
        <v>97748</v>
      </c>
      <c r="P18" s="45">
        <v>97748</v>
      </c>
      <c r="Q18" s="45">
        <v>0</v>
      </c>
      <c r="R18" s="32">
        <v>0</v>
      </c>
      <c r="S18" s="41">
        <v>93771</v>
      </c>
      <c r="T18" s="42">
        <v>93771</v>
      </c>
      <c r="U18" s="42">
        <v>0</v>
      </c>
      <c r="V18" s="43">
        <v>0</v>
      </c>
      <c r="W18" s="33">
        <f t="shared" si="2"/>
        <v>97748</v>
      </c>
      <c r="X18" s="34">
        <f t="shared" si="3"/>
        <v>97748</v>
      </c>
      <c r="Y18" s="34">
        <f t="shared" si="4"/>
        <v>0</v>
      </c>
      <c r="Z18" s="35">
        <f t="shared" si="5"/>
        <v>0</v>
      </c>
      <c r="AA18" s="3">
        <f t="shared" si="1"/>
        <v>0</v>
      </c>
    </row>
    <row r="19" spans="1:27" ht="12.75">
      <c r="A19" s="26" t="s">
        <v>34</v>
      </c>
      <c r="B19" s="73" t="s">
        <v>35</v>
      </c>
      <c r="C19" s="74">
        <v>275318</v>
      </c>
      <c r="D19" s="75">
        <v>198977</v>
      </c>
      <c r="E19" s="75">
        <v>76340.86614173229</v>
      </c>
      <c r="F19" s="76">
        <v>0</v>
      </c>
      <c r="G19" s="74">
        <v>237304</v>
      </c>
      <c r="H19" s="75">
        <v>172570</v>
      </c>
      <c r="I19" s="75">
        <v>64734</v>
      </c>
      <c r="J19" s="77">
        <v>0</v>
      </c>
      <c r="K19" s="74">
        <v>227329</v>
      </c>
      <c r="L19" s="75">
        <v>165952</v>
      </c>
      <c r="M19" s="75">
        <v>61377</v>
      </c>
      <c r="N19" s="76">
        <v>0</v>
      </c>
      <c r="O19" s="74">
        <v>228106</v>
      </c>
      <c r="P19" s="75">
        <v>166726</v>
      </c>
      <c r="Q19" s="75">
        <v>61380</v>
      </c>
      <c r="R19" s="78">
        <v>0</v>
      </c>
      <c r="S19" s="41">
        <v>777</v>
      </c>
      <c r="T19" s="42">
        <v>774</v>
      </c>
      <c r="U19" s="42">
        <v>3</v>
      </c>
      <c r="V19" s="43">
        <v>0</v>
      </c>
      <c r="W19" s="33">
        <f t="shared" si="2"/>
        <v>-9198</v>
      </c>
      <c r="X19" s="34">
        <f t="shared" si="3"/>
        <v>-5844</v>
      </c>
      <c r="Y19" s="34">
        <f t="shared" si="4"/>
        <v>-3354</v>
      </c>
      <c r="Z19" s="35">
        <f t="shared" si="5"/>
        <v>0</v>
      </c>
      <c r="AA19" s="3">
        <f t="shared" si="1"/>
        <v>0</v>
      </c>
    </row>
    <row r="20" spans="1:27" ht="12.75">
      <c r="A20" s="79" t="s">
        <v>36</v>
      </c>
      <c r="B20" s="80" t="s">
        <v>37</v>
      </c>
      <c r="C20" s="44">
        <v>100915</v>
      </c>
      <c r="D20" s="45">
        <v>81382</v>
      </c>
      <c r="E20" s="45">
        <v>19532.866141732284</v>
      </c>
      <c r="F20" s="46">
        <v>0</v>
      </c>
      <c r="G20" s="44">
        <v>92854</v>
      </c>
      <c r="H20" s="45">
        <v>80770</v>
      </c>
      <c r="I20" s="45">
        <v>12084</v>
      </c>
      <c r="J20" s="47">
        <v>0</v>
      </c>
      <c r="K20" s="44">
        <v>85984</v>
      </c>
      <c r="L20" s="45">
        <v>74152</v>
      </c>
      <c r="M20" s="45">
        <v>11832</v>
      </c>
      <c r="N20" s="46">
        <v>0</v>
      </c>
      <c r="O20" s="44">
        <v>86761</v>
      </c>
      <c r="P20" s="45">
        <v>74926</v>
      </c>
      <c r="Q20" s="45">
        <v>11835</v>
      </c>
      <c r="R20" s="78">
        <v>0</v>
      </c>
      <c r="S20" s="41">
        <v>777</v>
      </c>
      <c r="T20" s="42">
        <v>774</v>
      </c>
      <c r="U20" s="42">
        <v>3</v>
      </c>
      <c r="V20" s="43">
        <v>0</v>
      </c>
      <c r="W20" s="33">
        <f t="shared" si="2"/>
        <v>-6093</v>
      </c>
      <c r="X20" s="34">
        <f t="shared" si="3"/>
        <v>-5844</v>
      </c>
      <c r="Y20" s="34">
        <f t="shared" si="4"/>
        <v>-249</v>
      </c>
      <c r="Z20" s="35">
        <f t="shared" si="5"/>
        <v>0</v>
      </c>
      <c r="AA20" s="3">
        <f t="shared" si="1"/>
        <v>0</v>
      </c>
    </row>
    <row r="21" spans="1:27" ht="12.75">
      <c r="A21" s="79" t="s">
        <v>38</v>
      </c>
      <c r="B21" s="80" t="s">
        <v>39</v>
      </c>
      <c r="C21" s="44">
        <v>56808</v>
      </c>
      <c r="D21" s="45">
        <v>0</v>
      </c>
      <c r="E21" s="45">
        <v>56808</v>
      </c>
      <c r="F21" s="46">
        <v>0</v>
      </c>
      <c r="G21" s="44">
        <v>52650</v>
      </c>
      <c r="H21" s="45">
        <v>0</v>
      </c>
      <c r="I21" s="45">
        <v>52650</v>
      </c>
      <c r="J21" s="47">
        <v>0</v>
      </c>
      <c r="K21" s="44">
        <v>49545</v>
      </c>
      <c r="L21" s="45">
        <v>0</v>
      </c>
      <c r="M21" s="45">
        <v>49545</v>
      </c>
      <c r="N21" s="46">
        <v>0</v>
      </c>
      <c r="O21" s="44">
        <v>49545</v>
      </c>
      <c r="P21" s="45">
        <v>0</v>
      </c>
      <c r="Q21" s="45">
        <v>49545</v>
      </c>
      <c r="R21" s="78">
        <v>0</v>
      </c>
      <c r="S21" s="41">
        <v>0</v>
      </c>
      <c r="T21" s="42">
        <v>0</v>
      </c>
      <c r="U21" s="42">
        <v>0</v>
      </c>
      <c r="V21" s="43">
        <v>0</v>
      </c>
      <c r="W21" s="33">
        <f t="shared" si="2"/>
        <v>-3105</v>
      </c>
      <c r="X21" s="34">
        <f t="shared" si="3"/>
        <v>0</v>
      </c>
      <c r="Y21" s="34">
        <f t="shared" si="4"/>
        <v>-3105</v>
      </c>
      <c r="Z21" s="35">
        <f t="shared" si="5"/>
        <v>0</v>
      </c>
      <c r="AA21" s="3">
        <f t="shared" si="1"/>
        <v>0</v>
      </c>
    </row>
    <row r="22" spans="1:27" ht="14.25" customHeight="1">
      <c r="A22" s="79" t="s">
        <v>40</v>
      </c>
      <c r="B22" s="81" t="s">
        <v>41</v>
      </c>
      <c r="C22" s="44">
        <v>91800</v>
      </c>
      <c r="D22" s="45">
        <v>91800</v>
      </c>
      <c r="E22" s="45">
        <v>0</v>
      </c>
      <c r="F22" s="46">
        <v>0</v>
      </c>
      <c r="G22" s="44">
        <v>91800</v>
      </c>
      <c r="H22" s="45">
        <v>91800</v>
      </c>
      <c r="I22" s="45">
        <v>0</v>
      </c>
      <c r="J22" s="47">
        <v>0</v>
      </c>
      <c r="K22" s="44">
        <v>91800</v>
      </c>
      <c r="L22" s="45">
        <v>91800</v>
      </c>
      <c r="M22" s="45">
        <v>0</v>
      </c>
      <c r="N22" s="46">
        <v>0</v>
      </c>
      <c r="O22" s="44">
        <v>91800</v>
      </c>
      <c r="P22" s="45">
        <v>91800</v>
      </c>
      <c r="Q22" s="45">
        <v>0</v>
      </c>
      <c r="R22" s="78">
        <v>0</v>
      </c>
      <c r="S22" s="41">
        <v>0</v>
      </c>
      <c r="T22" s="42">
        <v>0</v>
      </c>
      <c r="U22" s="42">
        <v>0</v>
      </c>
      <c r="V22" s="43">
        <v>0</v>
      </c>
      <c r="W22" s="33">
        <f t="shared" si="2"/>
        <v>0</v>
      </c>
      <c r="X22" s="34">
        <f t="shared" si="3"/>
        <v>0</v>
      </c>
      <c r="Y22" s="34">
        <f t="shared" si="4"/>
        <v>0</v>
      </c>
      <c r="Z22" s="35">
        <f t="shared" si="5"/>
        <v>0</v>
      </c>
      <c r="AA22" s="3">
        <f t="shared" si="1"/>
        <v>0</v>
      </c>
    </row>
    <row r="23" spans="1:27" ht="14.25" customHeight="1">
      <c r="A23" s="79" t="s">
        <v>42</v>
      </c>
      <c r="B23" s="81" t="s">
        <v>43</v>
      </c>
      <c r="C23" s="44">
        <v>25795</v>
      </c>
      <c r="D23" s="45">
        <v>25795</v>
      </c>
      <c r="E23" s="45">
        <v>0</v>
      </c>
      <c r="F23" s="46">
        <v>0</v>
      </c>
      <c r="G23" s="44">
        <v>0</v>
      </c>
      <c r="H23" s="45">
        <v>0</v>
      </c>
      <c r="I23" s="45">
        <v>0</v>
      </c>
      <c r="J23" s="47">
        <v>0</v>
      </c>
      <c r="K23" s="44">
        <v>0</v>
      </c>
      <c r="L23" s="45">
        <v>0</v>
      </c>
      <c r="M23" s="45">
        <v>0</v>
      </c>
      <c r="N23" s="46">
        <v>0</v>
      </c>
      <c r="O23" s="44">
        <v>0</v>
      </c>
      <c r="P23" s="45">
        <v>0</v>
      </c>
      <c r="Q23" s="45">
        <v>0</v>
      </c>
      <c r="R23" s="78">
        <v>0</v>
      </c>
      <c r="S23" s="41">
        <v>0</v>
      </c>
      <c r="T23" s="42">
        <v>0</v>
      </c>
      <c r="U23" s="42">
        <v>0</v>
      </c>
      <c r="V23" s="43">
        <v>0</v>
      </c>
      <c r="W23" s="33">
        <f t="shared" si="2"/>
        <v>0</v>
      </c>
      <c r="X23" s="34">
        <f t="shared" si="3"/>
        <v>0</v>
      </c>
      <c r="Y23" s="34">
        <f t="shared" si="4"/>
        <v>0</v>
      </c>
      <c r="Z23" s="35">
        <f t="shared" si="5"/>
        <v>0</v>
      </c>
      <c r="AA23" s="3">
        <f t="shared" si="1"/>
        <v>0</v>
      </c>
    </row>
    <row r="24" spans="1:27" ht="15" customHeight="1">
      <c r="A24" s="26" t="s">
        <v>44</v>
      </c>
      <c r="B24" s="76" t="s">
        <v>45</v>
      </c>
      <c r="C24" s="44">
        <v>8259</v>
      </c>
      <c r="D24" s="45">
        <v>8259</v>
      </c>
      <c r="E24" s="45">
        <v>0</v>
      </c>
      <c r="F24" s="46">
        <v>0</v>
      </c>
      <c r="G24" s="44">
        <v>0</v>
      </c>
      <c r="H24" s="45">
        <v>0</v>
      </c>
      <c r="I24" s="45">
        <v>0</v>
      </c>
      <c r="J24" s="47">
        <v>0</v>
      </c>
      <c r="K24" s="44">
        <v>0</v>
      </c>
      <c r="L24" s="45">
        <v>0</v>
      </c>
      <c r="M24" s="45">
        <v>0</v>
      </c>
      <c r="N24" s="46">
        <v>0</v>
      </c>
      <c r="O24" s="44">
        <v>0</v>
      </c>
      <c r="P24" s="45">
        <v>0</v>
      </c>
      <c r="Q24" s="45">
        <v>0</v>
      </c>
      <c r="R24" s="78">
        <v>0</v>
      </c>
      <c r="S24" s="41">
        <v>0</v>
      </c>
      <c r="T24" s="42">
        <v>0</v>
      </c>
      <c r="U24" s="42">
        <v>0</v>
      </c>
      <c r="V24" s="43">
        <v>0</v>
      </c>
      <c r="W24" s="33">
        <f t="shared" si="2"/>
        <v>0</v>
      </c>
      <c r="X24" s="34">
        <f t="shared" si="3"/>
        <v>0</v>
      </c>
      <c r="Y24" s="34">
        <f t="shared" si="4"/>
        <v>0</v>
      </c>
      <c r="Z24" s="35">
        <f t="shared" si="5"/>
        <v>0</v>
      </c>
      <c r="AA24" s="3">
        <f t="shared" si="1"/>
        <v>0</v>
      </c>
    </row>
    <row r="25" spans="1:27" ht="15" customHeight="1">
      <c r="A25" s="26" t="s">
        <v>46</v>
      </c>
      <c r="B25" s="73" t="s">
        <v>47</v>
      </c>
      <c r="C25" s="74">
        <v>42566</v>
      </c>
      <c r="D25" s="75">
        <v>637.6337007874016</v>
      </c>
      <c r="E25" s="75">
        <v>41928.24637795275</v>
      </c>
      <c r="F25" s="76">
        <v>0</v>
      </c>
      <c r="G25" s="74">
        <v>4432</v>
      </c>
      <c r="H25" s="75">
        <v>850</v>
      </c>
      <c r="I25" s="75">
        <v>3582</v>
      </c>
      <c r="J25" s="77">
        <v>0</v>
      </c>
      <c r="K25" s="74">
        <v>3222</v>
      </c>
      <c r="L25" s="75">
        <v>0</v>
      </c>
      <c r="M25" s="75">
        <v>3222</v>
      </c>
      <c r="N25" s="76">
        <v>0</v>
      </c>
      <c r="O25" s="74">
        <v>3422</v>
      </c>
      <c r="P25" s="75">
        <v>200</v>
      </c>
      <c r="Q25" s="75">
        <v>3222</v>
      </c>
      <c r="R25" s="78">
        <v>0</v>
      </c>
      <c r="S25" s="41">
        <v>200</v>
      </c>
      <c r="T25" s="42">
        <v>200</v>
      </c>
      <c r="U25" s="42">
        <v>0</v>
      </c>
      <c r="V25" s="43">
        <v>0</v>
      </c>
      <c r="W25" s="33">
        <f t="shared" si="2"/>
        <v>-1010</v>
      </c>
      <c r="X25" s="34">
        <f t="shared" si="3"/>
        <v>-650</v>
      </c>
      <c r="Y25" s="34">
        <f t="shared" si="4"/>
        <v>-360</v>
      </c>
      <c r="Z25" s="35">
        <f t="shared" si="5"/>
        <v>0</v>
      </c>
      <c r="AA25" s="3">
        <f t="shared" si="1"/>
        <v>0</v>
      </c>
    </row>
    <row r="26" spans="1:27" ht="15" customHeight="1">
      <c r="A26" s="82" t="s">
        <v>48</v>
      </c>
      <c r="B26" s="80" t="s">
        <v>49</v>
      </c>
      <c r="C26" s="83">
        <v>1447</v>
      </c>
      <c r="D26" s="84">
        <v>637.6337007874016</v>
      </c>
      <c r="E26" s="84">
        <v>809.2463779527559</v>
      </c>
      <c r="F26" s="85">
        <v>0</v>
      </c>
      <c r="G26" s="83">
        <v>1457</v>
      </c>
      <c r="H26" s="84">
        <v>850</v>
      </c>
      <c r="I26" s="84">
        <v>607</v>
      </c>
      <c r="J26" s="86">
        <v>0</v>
      </c>
      <c r="K26" s="83">
        <v>522</v>
      </c>
      <c r="L26" s="84">
        <v>0</v>
      </c>
      <c r="M26" s="84">
        <v>522</v>
      </c>
      <c r="N26" s="85">
        <v>0</v>
      </c>
      <c r="O26" s="83">
        <v>722</v>
      </c>
      <c r="P26" s="84">
        <v>200</v>
      </c>
      <c r="Q26" s="84">
        <v>522</v>
      </c>
      <c r="R26" s="87">
        <v>0</v>
      </c>
      <c r="S26" s="41">
        <v>200</v>
      </c>
      <c r="T26" s="42">
        <v>200</v>
      </c>
      <c r="U26" s="42">
        <v>0</v>
      </c>
      <c r="V26" s="43">
        <v>0</v>
      </c>
      <c r="W26" s="33">
        <f t="shared" si="2"/>
        <v>-735</v>
      </c>
      <c r="X26" s="34">
        <f t="shared" si="3"/>
        <v>-650</v>
      </c>
      <c r="Y26" s="34">
        <f t="shared" si="4"/>
        <v>-85</v>
      </c>
      <c r="Z26" s="35">
        <f t="shared" si="5"/>
        <v>0</v>
      </c>
      <c r="AA26" s="3">
        <f t="shared" si="1"/>
        <v>0</v>
      </c>
    </row>
    <row r="27" spans="1:27" ht="15" customHeight="1">
      <c r="A27" s="82" t="s">
        <v>50</v>
      </c>
      <c r="B27" s="81" t="s">
        <v>51</v>
      </c>
      <c r="C27" s="83">
        <v>41119</v>
      </c>
      <c r="D27" s="84">
        <v>0</v>
      </c>
      <c r="E27" s="84">
        <v>41119</v>
      </c>
      <c r="F27" s="85">
        <v>0</v>
      </c>
      <c r="G27" s="83">
        <v>2975</v>
      </c>
      <c r="H27" s="84">
        <v>0</v>
      </c>
      <c r="I27" s="84">
        <v>2975</v>
      </c>
      <c r="J27" s="86">
        <v>0</v>
      </c>
      <c r="K27" s="83">
        <v>2700</v>
      </c>
      <c r="L27" s="84">
        <v>0</v>
      </c>
      <c r="M27" s="84">
        <v>2700</v>
      </c>
      <c r="N27" s="85">
        <v>0</v>
      </c>
      <c r="O27" s="83">
        <v>2700</v>
      </c>
      <c r="P27" s="84">
        <v>0</v>
      </c>
      <c r="Q27" s="84">
        <v>2700</v>
      </c>
      <c r="R27" s="88">
        <v>0</v>
      </c>
      <c r="S27" s="41">
        <v>0</v>
      </c>
      <c r="T27" s="42">
        <v>0</v>
      </c>
      <c r="U27" s="42">
        <v>0</v>
      </c>
      <c r="V27" s="43">
        <v>0</v>
      </c>
      <c r="W27" s="33">
        <f t="shared" si="2"/>
        <v>-275</v>
      </c>
      <c r="X27" s="34">
        <f t="shared" si="3"/>
        <v>0</v>
      </c>
      <c r="Y27" s="34">
        <f t="shared" si="4"/>
        <v>-275</v>
      </c>
      <c r="Z27" s="35">
        <f t="shared" si="5"/>
        <v>0</v>
      </c>
      <c r="AA27" s="3">
        <f t="shared" si="1"/>
        <v>0</v>
      </c>
    </row>
    <row r="28" spans="1:27" ht="12.75">
      <c r="A28" s="82" t="s">
        <v>52</v>
      </c>
      <c r="B28" s="80" t="s">
        <v>53</v>
      </c>
      <c r="C28" s="83">
        <v>0</v>
      </c>
      <c r="D28" s="84"/>
      <c r="E28" s="84"/>
      <c r="F28" s="85"/>
      <c r="G28" s="83">
        <v>0</v>
      </c>
      <c r="H28" s="84">
        <v>0</v>
      </c>
      <c r="I28" s="84">
        <v>0</v>
      </c>
      <c r="J28" s="86">
        <v>0</v>
      </c>
      <c r="K28" s="83">
        <v>0</v>
      </c>
      <c r="L28" s="84">
        <v>0</v>
      </c>
      <c r="M28" s="84">
        <v>0</v>
      </c>
      <c r="N28" s="85">
        <v>0</v>
      </c>
      <c r="O28" s="83">
        <v>0</v>
      </c>
      <c r="P28" s="84">
        <v>0</v>
      </c>
      <c r="Q28" s="84">
        <v>0</v>
      </c>
      <c r="R28" s="88">
        <v>0</v>
      </c>
      <c r="S28" s="41">
        <v>0</v>
      </c>
      <c r="T28" s="42">
        <v>0</v>
      </c>
      <c r="U28" s="42">
        <v>0</v>
      </c>
      <c r="V28" s="43">
        <v>0</v>
      </c>
      <c r="W28" s="33">
        <f t="shared" si="2"/>
        <v>0</v>
      </c>
      <c r="X28" s="34">
        <f t="shared" si="3"/>
        <v>0</v>
      </c>
      <c r="Y28" s="34">
        <f t="shared" si="4"/>
        <v>0</v>
      </c>
      <c r="Z28" s="35">
        <f t="shared" si="5"/>
        <v>0</v>
      </c>
      <c r="AA28" s="3">
        <f t="shared" si="1"/>
        <v>0</v>
      </c>
    </row>
    <row r="29" spans="1:27" ht="12.75">
      <c r="A29" s="89" t="s">
        <v>54</v>
      </c>
      <c r="B29" s="73" t="s">
        <v>55</v>
      </c>
      <c r="C29" s="44">
        <v>120000</v>
      </c>
      <c r="D29" s="45">
        <v>0</v>
      </c>
      <c r="E29" s="45">
        <v>120000</v>
      </c>
      <c r="F29" s="46">
        <v>0</v>
      </c>
      <c r="G29" s="44">
        <v>15000</v>
      </c>
      <c r="H29" s="45">
        <v>0</v>
      </c>
      <c r="I29" s="45">
        <v>15000</v>
      </c>
      <c r="J29" s="47">
        <v>0</v>
      </c>
      <c r="K29" s="44">
        <v>55000</v>
      </c>
      <c r="L29" s="45">
        <v>0</v>
      </c>
      <c r="M29" s="45">
        <v>55000</v>
      </c>
      <c r="N29" s="46">
        <v>0</v>
      </c>
      <c r="O29" s="44">
        <v>100000</v>
      </c>
      <c r="P29" s="45">
        <v>0</v>
      </c>
      <c r="Q29" s="45">
        <v>100000</v>
      </c>
      <c r="R29" s="78">
        <v>0</v>
      </c>
      <c r="S29" s="41">
        <v>45000</v>
      </c>
      <c r="T29" s="42">
        <v>0</v>
      </c>
      <c r="U29" s="42">
        <v>45000</v>
      </c>
      <c r="V29" s="43">
        <v>0</v>
      </c>
      <c r="W29" s="33">
        <f t="shared" si="2"/>
        <v>85000</v>
      </c>
      <c r="X29" s="34">
        <f t="shared" si="3"/>
        <v>0</v>
      </c>
      <c r="Y29" s="34">
        <f t="shared" si="4"/>
        <v>85000</v>
      </c>
      <c r="Z29" s="35">
        <f t="shared" si="5"/>
        <v>0</v>
      </c>
      <c r="AA29" s="3">
        <f t="shared" si="1"/>
        <v>0</v>
      </c>
    </row>
    <row r="30" spans="1:27" ht="12.75">
      <c r="A30" s="89">
        <v>2.2</v>
      </c>
      <c r="B30" s="73" t="s">
        <v>56</v>
      </c>
      <c r="C30" s="74">
        <v>4932443</v>
      </c>
      <c r="D30" s="75">
        <v>4385032.984251969</v>
      </c>
      <c r="E30" s="75">
        <v>520908.81102362205</v>
      </c>
      <c r="F30" s="76">
        <v>26501</v>
      </c>
      <c r="G30" s="74">
        <v>4905714</v>
      </c>
      <c r="H30" s="75">
        <v>4140958</v>
      </c>
      <c r="I30" s="75">
        <v>760195</v>
      </c>
      <c r="J30" s="77">
        <v>4561</v>
      </c>
      <c r="K30" s="74">
        <v>5103482</v>
      </c>
      <c r="L30" s="75">
        <v>4242760</v>
      </c>
      <c r="M30" s="75">
        <v>860722</v>
      </c>
      <c r="N30" s="76">
        <v>0</v>
      </c>
      <c r="O30" s="74">
        <v>5106320</v>
      </c>
      <c r="P30" s="75">
        <v>2417682</v>
      </c>
      <c r="Q30" s="75">
        <v>2688638</v>
      </c>
      <c r="R30" s="78">
        <v>0</v>
      </c>
      <c r="S30" s="41">
        <v>2838</v>
      </c>
      <c r="T30" s="42">
        <v>-1825078</v>
      </c>
      <c r="U30" s="42">
        <v>1827916</v>
      </c>
      <c r="V30" s="43">
        <v>0</v>
      </c>
      <c r="W30" s="33">
        <f t="shared" si="2"/>
        <v>200606</v>
      </c>
      <c r="X30" s="34">
        <f t="shared" si="3"/>
        <v>-1723276</v>
      </c>
      <c r="Y30" s="34">
        <f t="shared" si="4"/>
        <v>1928443</v>
      </c>
      <c r="Z30" s="35">
        <f t="shared" si="5"/>
        <v>-4561</v>
      </c>
      <c r="AA30" s="3">
        <f t="shared" si="1"/>
        <v>0</v>
      </c>
    </row>
    <row r="31" spans="1:27" ht="12.75">
      <c r="A31" s="90"/>
      <c r="B31" s="73" t="s">
        <v>57</v>
      </c>
      <c r="C31" s="4">
        <v>0</v>
      </c>
      <c r="D31" s="5"/>
      <c r="E31" s="5"/>
      <c r="F31" s="91"/>
      <c r="G31" s="4">
        <v>0</v>
      </c>
      <c r="H31" s="5">
        <v>0</v>
      </c>
      <c r="I31" s="5">
        <v>0</v>
      </c>
      <c r="J31" s="91">
        <v>0</v>
      </c>
      <c r="K31" s="4">
        <v>0</v>
      </c>
      <c r="L31" s="5">
        <v>0</v>
      </c>
      <c r="M31" s="5">
        <v>0</v>
      </c>
      <c r="N31" s="91">
        <v>0</v>
      </c>
      <c r="O31" s="4">
        <v>0</v>
      </c>
      <c r="P31" s="92">
        <v>0</v>
      </c>
      <c r="Q31" s="92">
        <v>0</v>
      </c>
      <c r="R31" s="93">
        <v>0</v>
      </c>
      <c r="S31" s="41">
        <v>0</v>
      </c>
      <c r="T31" s="42">
        <v>0</v>
      </c>
      <c r="U31" s="42">
        <v>0</v>
      </c>
      <c r="V31" s="43">
        <v>0</v>
      </c>
      <c r="W31" s="33">
        <f t="shared" si="2"/>
        <v>0</v>
      </c>
      <c r="X31" s="34">
        <f t="shared" si="3"/>
        <v>0</v>
      </c>
      <c r="Y31" s="34">
        <f t="shared" si="4"/>
        <v>0</v>
      </c>
      <c r="Z31" s="35">
        <f t="shared" si="5"/>
        <v>0</v>
      </c>
      <c r="AA31" s="3">
        <f t="shared" si="1"/>
        <v>0</v>
      </c>
    </row>
    <row r="32" spans="1:27" ht="12.75">
      <c r="A32" s="90" t="s">
        <v>58</v>
      </c>
      <c r="B32" s="73" t="s">
        <v>59</v>
      </c>
      <c r="C32" s="4">
        <v>4153854</v>
      </c>
      <c r="D32" s="5">
        <v>3875056</v>
      </c>
      <c r="E32" s="5">
        <v>252297</v>
      </c>
      <c r="F32" s="91">
        <v>26501</v>
      </c>
      <c r="G32" s="4">
        <v>4172000</v>
      </c>
      <c r="H32" s="5">
        <v>3637847</v>
      </c>
      <c r="I32" s="5">
        <v>529592</v>
      </c>
      <c r="J32" s="6">
        <v>4561</v>
      </c>
      <c r="K32" s="4">
        <v>4417000</v>
      </c>
      <c r="L32" s="5">
        <v>3774258</v>
      </c>
      <c r="M32" s="5">
        <v>642742</v>
      </c>
      <c r="N32" s="91">
        <v>0</v>
      </c>
      <c r="O32" s="4">
        <v>4417000</v>
      </c>
      <c r="P32" s="5">
        <v>1946342</v>
      </c>
      <c r="Q32" s="5">
        <v>2470658</v>
      </c>
      <c r="R32" s="56">
        <v>0</v>
      </c>
      <c r="S32" s="41">
        <v>0</v>
      </c>
      <c r="T32" s="42">
        <v>-1827916</v>
      </c>
      <c r="U32" s="42">
        <v>1827916</v>
      </c>
      <c r="V32" s="43">
        <v>0</v>
      </c>
      <c r="W32" s="33">
        <f t="shared" si="2"/>
        <v>245000</v>
      </c>
      <c r="X32" s="34">
        <f t="shared" si="3"/>
        <v>-1691505</v>
      </c>
      <c r="Y32" s="34">
        <f t="shared" si="4"/>
        <v>1941066</v>
      </c>
      <c r="Z32" s="35">
        <f t="shared" si="5"/>
        <v>-4561</v>
      </c>
      <c r="AA32" s="3">
        <f t="shared" si="1"/>
        <v>0</v>
      </c>
    </row>
    <row r="33" spans="1:27" ht="12.75">
      <c r="A33" s="94" t="s">
        <v>60</v>
      </c>
      <c r="B33" s="95" t="s">
        <v>215</v>
      </c>
      <c r="C33" s="96">
        <v>825379</v>
      </c>
      <c r="D33" s="97">
        <v>825379</v>
      </c>
      <c r="E33" s="97">
        <v>0</v>
      </c>
      <c r="F33" s="98"/>
      <c r="G33" s="96">
        <v>812000</v>
      </c>
      <c r="H33" s="97">
        <v>812000</v>
      </c>
      <c r="I33" s="97">
        <v>0</v>
      </c>
      <c r="J33" s="99">
        <v>0</v>
      </c>
      <c r="K33" s="96">
        <v>812000</v>
      </c>
      <c r="L33" s="97">
        <v>812000</v>
      </c>
      <c r="M33" s="97">
        <v>0</v>
      </c>
      <c r="N33" s="98">
        <v>0</v>
      </c>
      <c r="O33" s="96">
        <v>812000</v>
      </c>
      <c r="P33" s="97">
        <v>812000</v>
      </c>
      <c r="Q33" s="97">
        <v>0</v>
      </c>
      <c r="R33" s="100">
        <v>0</v>
      </c>
      <c r="S33" s="41">
        <v>0</v>
      </c>
      <c r="T33" s="42">
        <v>0</v>
      </c>
      <c r="U33" s="42">
        <v>0</v>
      </c>
      <c r="V33" s="43">
        <v>0</v>
      </c>
      <c r="W33" s="33">
        <f t="shared" si="2"/>
        <v>0</v>
      </c>
      <c r="X33" s="34">
        <f t="shared" si="3"/>
        <v>0</v>
      </c>
      <c r="Y33" s="34">
        <f t="shared" si="4"/>
        <v>0</v>
      </c>
      <c r="Z33" s="35">
        <f t="shared" si="5"/>
        <v>0</v>
      </c>
      <c r="AA33" s="3">
        <f t="shared" si="1"/>
        <v>0</v>
      </c>
    </row>
    <row r="34" spans="1:27" ht="12.75">
      <c r="A34" s="94" t="s">
        <v>61</v>
      </c>
      <c r="B34" s="95" t="s">
        <v>216</v>
      </c>
      <c r="C34" s="96">
        <v>500226</v>
      </c>
      <c r="D34" s="97">
        <v>500226</v>
      </c>
      <c r="E34" s="97">
        <v>0</v>
      </c>
      <c r="F34" s="98"/>
      <c r="G34" s="96">
        <v>400000</v>
      </c>
      <c r="H34" s="97">
        <v>400000</v>
      </c>
      <c r="I34" s="97">
        <v>0</v>
      </c>
      <c r="J34" s="99">
        <v>0</v>
      </c>
      <c r="K34" s="96">
        <v>400000</v>
      </c>
      <c r="L34" s="97">
        <v>400000</v>
      </c>
      <c r="M34" s="97">
        <v>0</v>
      </c>
      <c r="N34" s="98">
        <v>0</v>
      </c>
      <c r="O34" s="96">
        <v>400000</v>
      </c>
      <c r="P34" s="97">
        <v>400000</v>
      </c>
      <c r="Q34" s="97">
        <v>0</v>
      </c>
      <c r="R34" s="100">
        <v>0</v>
      </c>
      <c r="S34" s="41">
        <v>0</v>
      </c>
      <c r="T34" s="42">
        <v>0</v>
      </c>
      <c r="U34" s="42">
        <v>0</v>
      </c>
      <c r="V34" s="43">
        <v>0</v>
      </c>
      <c r="W34" s="33">
        <f t="shared" si="2"/>
        <v>0</v>
      </c>
      <c r="X34" s="34">
        <f t="shared" si="3"/>
        <v>0</v>
      </c>
      <c r="Y34" s="34">
        <f t="shared" si="4"/>
        <v>0</v>
      </c>
      <c r="Z34" s="35">
        <f t="shared" si="5"/>
        <v>0</v>
      </c>
      <c r="AA34" s="3">
        <f t="shared" si="1"/>
        <v>0</v>
      </c>
    </row>
    <row r="35" spans="1:27" ht="12.75">
      <c r="A35" s="94" t="s">
        <v>62</v>
      </c>
      <c r="B35" s="95" t="s">
        <v>217</v>
      </c>
      <c r="C35" s="96">
        <v>214547</v>
      </c>
      <c r="D35" s="97">
        <v>214547</v>
      </c>
      <c r="E35" s="97">
        <v>0</v>
      </c>
      <c r="F35" s="98"/>
      <c r="G35" s="96">
        <v>250000</v>
      </c>
      <c r="H35" s="97">
        <v>250000</v>
      </c>
      <c r="I35" s="97">
        <v>0</v>
      </c>
      <c r="J35" s="99">
        <v>0</v>
      </c>
      <c r="K35" s="96">
        <v>250000</v>
      </c>
      <c r="L35" s="97">
        <v>250000</v>
      </c>
      <c r="M35" s="97">
        <v>0</v>
      </c>
      <c r="N35" s="98">
        <v>0</v>
      </c>
      <c r="O35" s="96">
        <v>250000</v>
      </c>
      <c r="P35" s="97">
        <v>250000</v>
      </c>
      <c r="Q35" s="97">
        <v>0</v>
      </c>
      <c r="R35" s="100">
        <v>0</v>
      </c>
      <c r="S35" s="41">
        <v>0</v>
      </c>
      <c r="T35" s="42">
        <v>0</v>
      </c>
      <c r="U35" s="42">
        <v>0</v>
      </c>
      <c r="V35" s="43">
        <v>0</v>
      </c>
      <c r="W35" s="33">
        <f t="shared" si="2"/>
        <v>0</v>
      </c>
      <c r="X35" s="34">
        <f t="shared" si="3"/>
        <v>0</v>
      </c>
      <c r="Y35" s="34">
        <f t="shared" si="4"/>
        <v>0</v>
      </c>
      <c r="Z35" s="35">
        <f t="shared" si="5"/>
        <v>0</v>
      </c>
      <c r="AA35" s="3">
        <f t="shared" si="1"/>
        <v>0</v>
      </c>
    </row>
    <row r="36" spans="1:27" ht="12.75">
      <c r="A36" s="94" t="s">
        <v>63</v>
      </c>
      <c r="B36" s="95" t="s">
        <v>218</v>
      </c>
      <c r="C36" s="96">
        <v>2468702</v>
      </c>
      <c r="D36" s="97">
        <v>2189904</v>
      </c>
      <c r="E36" s="97">
        <v>252297</v>
      </c>
      <c r="F36" s="98">
        <v>26501</v>
      </c>
      <c r="G36" s="96">
        <v>2550000</v>
      </c>
      <c r="H36" s="97">
        <v>2015847</v>
      </c>
      <c r="I36" s="97">
        <v>529592</v>
      </c>
      <c r="J36" s="99">
        <v>4561</v>
      </c>
      <c r="K36" s="96">
        <v>2795000</v>
      </c>
      <c r="L36" s="97">
        <v>2152258</v>
      </c>
      <c r="M36" s="97">
        <v>642742</v>
      </c>
      <c r="N36" s="98">
        <v>0</v>
      </c>
      <c r="O36" s="96">
        <v>2795000</v>
      </c>
      <c r="P36" s="97">
        <v>324342</v>
      </c>
      <c r="Q36" s="97">
        <v>2470658</v>
      </c>
      <c r="R36" s="100">
        <v>0</v>
      </c>
      <c r="S36" s="41">
        <v>0</v>
      </c>
      <c r="T36" s="42">
        <v>-1827916</v>
      </c>
      <c r="U36" s="42">
        <v>1827916</v>
      </c>
      <c r="V36" s="43">
        <v>0</v>
      </c>
      <c r="W36" s="33">
        <f t="shared" si="2"/>
        <v>245000</v>
      </c>
      <c r="X36" s="34">
        <f t="shared" si="3"/>
        <v>-1691505</v>
      </c>
      <c r="Y36" s="34">
        <f t="shared" si="4"/>
        <v>1941066</v>
      </c>
      <c r="Z36" s="35">
        <f t="shared" si="5"/>
        <v>-4561</v>
      </c>
      <c r="AA36" s="3">
        <f t="shared" si="1"/>
        <v>0</v>
      </c>
    </row>
    <row r="37" spans="1:27" ht="12.75">
      <c r="A37" s="94" t="s">
        <v>64</v>
      </c>
      <c r="B37" s="95" t="s">
        <v>219</v>
      </c>
      <c r="C37" s="96">
        <v>5000</v>
      </c>
      <c r="D37" s="97">
        <v>5000</v>
      </c>
      <c r="E37" s="97">
        <v>0</v>
      </c>
      <c r="F37" s="98"/>
      <c r="G37" s="96">
        <v>10000</v>
      </c>
      <c r="H37" s="97">
        <v>10000</v>
      </c>
      <c r="I37" s="97">
        <v>0</v>
      </c>
      <c r="J37" s="99">
        <v>0</v>
      </c>
      <c r="K37" s="96">
        <v>10000</v>
      </c>
      <c r="L37" s="97">
        <v>10000</v>
      </c>
      <c r="M37" s="97">
        <v>0</v>
      </c>
      <c r="N37" s="98">
        <v>0</v>
      </c>
      <c r="O37" s="96">
        <v>10000</v>
      </c>
      <c r="P37" s="97">
        <v>10000</v>
      </c>
      <c r="Q37" s="97">
        <v>0</v>
      </c>
      <c r="R37" s="101">
        <v>0</v>
      </c>
      <c r="S37" s="41">
        <v>0</v>
      </c>
      <c r="T37" s="42">
        <v>0</v>
      </c>
      <c r="U37" s="42">
        <v>0</v>
      </c>
      <c r="V37" s="43">
        <v>0</v>
      </c>
      <c r="W37" s="33">
        <f t="shared" si="2"/>
        <v>0</v>
      </c>
      <c r="X37" s="34">
        <f t="shared" si="3"/>
        <v>0</v>
      </c>
      <c r="Y37" s="34">
        <f t="shared" si="4"/>
        <v>0</v>
      </c>
      <c r="Z37" s="35">
        <f t="shared" si="5"/>
        <v>0</v>
      </c>
      <c r="AA37" s="3">
        <f t="shared" si="1"/>
        <v>0</v>
      </c>
    </row>
    <row r="38" spans="1:27" ht="12.75">
      <c r="A38" s="94" t="s">
        <v>65</v>
      </c>
      <c r="B38" s="95" t="s">
        <v>220</v>
      </c>
      <c r="C38" s="96">
        <v>140000</v>
      </c>
      <c r="D38" s="97">
        <v>140000</v>
      </c>
      <c r="E38" s="97">
        <v>0</v>
      </c>
      <c r="F38" s="98"/>
      <c r="G38" s="96">
        <v>150000</v>
      </c>
      <c r="H38" s="97">
        <v>150000</v>
      </c>
      <c r="I38" s="97">
        <v>0</v>
      </c>
      <c r="J38" s="99">
        <v>0</v>
      </c>
      <c r="K38" s="96">
        <v>150000</v>
      </c>
      <c r="L38" s="97">
        <v>150000</v>
      </c>
      <c r="M38" s="97">
        <v>0</v>
      </c>
      <c r="N38" s="98">
        <v>0</v>
      </c>
      <c r="O38" s="96">
        <v>150000</v>
      </c>
      <c r="P38" s="97">
        <v>150000</v>
      </c>
      <c r="Q38" s="97">
        <v>0</v>
      </c>
      <c r="R38" s="100">
        <v>0</v>
      </c>
      <c r="S38" s="41">
        <v>0</v>
      </c>
      <c r="T38" s="42">
        <v>0</v>
      </c>
      <c r="U38" s="42">
        <v>0</v>
      </c>
      <c r="V38" s="43">
        <v>0</v>
      </c>
      <c r="W38" s="33">
        <f t="shared" si="2"/>
        <v>0</v>
      </c>
      <c r="X38" s="34">
        <f t="shared" si="3"/>
        <v>0</v>
      </c>
      <c r="Y38" s="34">
        <f t="shared" si="4"/>
        <v>0</v>
      </c>
      <c r="Z38" s="35">
        <f t="shared" si="5"/>
        <v>0</v>
      </c>
      <c r="AA38" s="3">
        <f t="shared" si="1"/>
        <v>0</v>
      </c>
    </row>
    <row r="39" spans="1:27" ht="12.75">
      <c r="A39" s="90" t="s">
        <v>66</v>
      </c>
      <c r="B39" s="102" t="s">
        <v>67</v>
      </c>
      <c r="C39" s="4">
        <v>170200</v>
      </c>
      <c r="D39" s="5">
        <v>170200</v>
      </c>
      <c r="E39" s="5">
        <v>0</v>
      </c>
      <c r="F39" s="91">
        <v>0</v>
      </c>
      <c r="G39" s="4">
        <v>165000</v>
      </c>
      <c r="H39" s="5">
        <v>165000</v>
      </c>
      <c r="I39" s="5">
        <v>0</v>
      </c>
      <c r="J39" s="6">
        <v>0</v>
      </c>
      <c r="K39" s="4">
        <v>165000</v>
      </c>
      <c r="L39" s="5">
        <v>165000</v>
      </c>
      <c r="M39" s="5">
        <v>0</v>
      </c>
      <c r="N39" s="91">
        <v>0</v>
      </c>
      <c r="O39" s="4">
        <v>165000</v>
      </c>
      <c r="P39" s="5">
        <v>165000</v>
      </c>
      <c r="Q39" s="5">
        <v>0</v>
      </c>
      <c r="R39" s="56">
        <v>0</v>
      </c>
      <c r="S39" s="41">
        <v>0</v>
      </c>
      <c r="T39" s="42">
        <v>0</v>
      </c>
      <c r="U39" s="42">
        <v>0</v>
      </c>
      <c r="V39" s="43">
        <v>0</v>
      </c>
      <c r="W39" s="33">
        <f t="shared" si="2"/>
        <v>0</v>
      </c>
      <c r="X39" s="34">
        <f t="shared" si="3"/>
        <v>0</v>
      </c>
      <c r="Y39" s="34">
        <f t="shared" si="4"/>
        <v>0</v>
      </c>
      <c r="Z39" s="35">
        <f t="shared" si="5"/>
        <v>0</v>
      </c>
      <c r="AA39" s="3">
        <f t="shared" si="1"/>
        <v>0</v>
      </c>
    </row>
    <row r="40" spans="1:27" ht="12.75">
      <c r="A40" s="103"/>
      <c r="B40" s="81" t="s">
        <v>221</v>
      </c>
      <c r="C40" s="96">
        <v>0</v>
      </c>
      <c r="D40" s="97">
        <v>0</v>
      </c>
      <c r="E40" s="97"/>
      <c r="F40" s="98"/>
      <c r="G40" s="96">
        <v>0</v>
      </c>
      <c r="H40" s="97">
        <v>0</v>
      </c>
      <c r="I40" s="97">
        <v>0</v>
      </c>
      <c r="J40" s="99">
        <v>0</v>
      </c>
      <c r="K40" s="96">
        <v>0</v>
      </c>
      <c r="L40" s="97">
        <v>0</v>
      </c>
      <c r="M40" s="97">
        <v>0</v>
      </c>
      <c r="N40" s="98">
        <v>0</v>
      </c>
      <c r="O40" s="96">
        <v>0</v>
      </c>
      <c r="P40" s="97">
        <v>0</v>
      </c>
      <c r="Q40" s="97">
        <v>0</v>
      </c>
      <c r="R40" s="100">
        <v>0</v>
      </c>
      <c r="S40" s="41">
        <v>0</v>
      </c>
      <c r="T40" s="42">
        <v>0</v>
      </c>
      <c r="U40" s="42">
        <v>0</v>
      </c>
      <c r="V40" s="43">
        <v>0</v>
      </c>
      <c r="W40" s="33">
        <f t="shared" si="2"/>
        <v>0</v>
      </c>
      <c r="X40" s="34">
        <f t="shared" si="3"/>
        <v>0</v>
      </c>
      <c r="Y40" s="34">
        <f t="shared" si="4"/>
        <v>0</v>
      </c>
      <c r="Z40" s="35">
        <f t="shared" si="5"/>
        <v>0</v>
      </c>
      <c r="AA40" s="3">
        <f t="shared" si="1"/>
        <v>0</v>
      </c>
    </row>
    <row r="41" spans="1:27" ht="12.75">
      <c r="A41" s="103"/>
      <c r="B41" s="81" t="s">
        <v>222</v>
      </c>
      <c r="C41" s="96">
        <v>0</v>
      </c>
      <c r="D41" s="97">
        <v>0</v>
      </c>
      <c r="E41" s="97"/>
      <c r="F41" s="98"/>
      <c r="G41" s="96">
        <v>0</v>
      </c>
      <c r="H41" s="97">
        <v>0</v>
      </c>
      <c r="I41" s="97">
        <v>0</v>
      </c>
      <c r="J41" s="99">
        <v>0</v>
      </c>
      <c r="K41" s="96">
        <v>0</v>
      </c>
      <c r="L41" s="97">
        <v>0</v>
      </c>
      <c r="M41" s="97">
        <v>0</v>
      </c>
      <c r="N41" s="98">
        <v>0</v>
      </c>
      <c r="O41" s="96">
        <v>0</v>
      </c>
      <c r="P41" s="97">
        <v>0</v>
      </c>
      <c r="Q41" s="97">
        <v>0</v>
      </c>
      <c r="R41" s="100">
        <v>0</v>
      </c>
      <c r="S41" s="41">
        <v>0</v>
      </c>
      <c r="T41" s="42">
        <v>0</v>
      </c>
      <c r="U41" s="42">
        <v>0</v>
      </c>
      <c r="V41" s="43">
        <v>0</v>
      </c>
      <c r="W41" s="33">
        <f t="shared" si="2"/>
        <v>0</v>
      </c>
      <c r="X41" s="34">
        <f t="shared" si="3"/>
        <v>0</v>
      </c>
      <c r="Y41" s="34">
        <f t="shared" si="4"/>
        <v>0</v>
      </c>
      <c r="Z41" s="35">
        <f t="shared" si="5"/>
        <v>0</v>
      </c>
      <c r="AA41" s="3">
        <f t="shared" si="1"/>
        <v>0</v>
      </c>
    </row>
    <row r="42" spans="1:27" ht="12.75">
      <c r="A42" s="103" t="s">
        <v>68</v>
      </c>
      <c r="B42" s="81" t="s">
        <v>223</v>
      </c>
      <c r="C42" s="96">
        <v>170000</v>
      </c>
      <c r="D42" s="97">
        <v>170000</v>
      </c>
      <c r="E42" s="97">
        <v>0</v>
      </c>
      <c r="F42" s="98">
        <v>0</v>
      </c>
      <c r="G42" s="96">
        <v>165000</v>
      </c>
      <c r="H42" s="97">
        <v>165000</v>
      </c>
      <c r="I42" s="97">
        <v>0</v>
      </c>
      <c r="J42" s="99">
        <v>0</v>
      </c>
      <c r="K42" s="96">
        <v>165000</v>
      </c>
      <c r="L42" s="97">
        <v>165000</v>
      </c>
      <c r="M42" s="97">
        <v>0</v>
      </c>
      <c r="N42" s="98">
        <v>0</v>
      </c>
      <c r="O42" s="96">
        <v>165000</v>
      </c>
      <c r="P42" s="97">
        <v>165000</v>
      </c>
      <c r="Q42" s="97">
        <v>0</v>
      </c>
      <c r="R42" s="100">
        <v>0</v>
      </c>
      <c r="S42" s="41">
        <v>0</v>
      </c>
      <c r="T42" s="42">
        <v>0</v>
      </c>
      <c r="U42" s="42">
        <v>0</v>
      </c>
      <c r="V42" s="43">
        <v>0</v>
      </c>
      <c r="W42" s="33">
        <f t="shared" si="2"/>
        <v>0</v>
      </c>
      <c r="X42" s="34">
        <f t="shared" si="3"/>
        <v>0</v>
      </c>
      <c r="Y42" s="34">
        <f t="shared" si="4"/>
        <v>0</v>
      </c>
      <c r="Z42" s="35">
        <f t="shared" si="5"/>
        <v>0</v>
      </c>
      <c r="AA42" s="3">
        <f t="shared" si="1"/>
        <v>0</v>
      </c>
    </row>
    <row r="43" spans="1:27" ht="12.75">
      <c r="A43" s="103" t="s">
        <v>69</v>
      </c>
      <c r="B43" s="81" t="s">
        <v>224</v>
      </c>
      <c r="C43" s="96">
        <v>200</v>
      </c>
      <c r="D43" s="97">
        <v>200</v>
      </c>
      <c r="E43" s="97">
        <v>0</v>
      </c>
      <c r="F43" s="98">
        <v>0</v>
      </c>
      <c r="G43" s="96">
        <v>0</v>
      </c>
      <c r="H43" s="97">
        <v>0</v>
      </c>
      <c r="I43" s="97">
        <v>0</v>
      </c>
      <c r="J43" s="99">
        <v>0</v>
      </c>
      <c r="K43" s="96">
        <v>0</v>
      </c>
      <c r="L43" s="97">
        <v>0</v>
      </c>
      <c r="M43" s="97">
        <v>0</v>
      </c>
      <c r="N43" s="98">
        <v>0</v>
      </c>
      <c r="O43" s="96">
        <v>0</v>
      </c>
      <c r="P43" s="97">
        <v>0</v>
      </c>
      <c r="Q43" s="97">
        <v>0</v>
      </c>
      <c r="R43" s="100">
        <v>0</v>
      </c>
      <c r="S43" s="41">
        <v>0</v>
      </c>
      <c r="T43" s="42">
        <v>0</v>
      </c>
      <c r="U43" s="42">
        <v>0</v>
      </c>
      <c r="V43" s="43">
        <v>0</v>
      </c>
      <c r="W43" s="33">
        <f t="shared" si="2"/>
        <v>0</v>
      </c>
      <c r="X43" s="34">
        <f t="shared" si="3"/>
        <v>0</v>
      </c>
      <c r="Y43" s="34">
        <f t="shared" si="4"/>
        <v>0</v>
      </c>
      <c r="Z43" s="35">
        <f t="shared" si="5"/>
        <v>0</v>
      </c>
      <c r="AA43" s="3">
        <f t="shared" si="1"/>
        <v>0</v>
      </c>
    </row>
    <row r="44" spans="1:27" ht="12.75">
      <c r="A44" s="104" t="s">
        <v>70</v>
      </c>
      <c r="B44" s="76" t="s">
        <v>71</v>
      </c>
      <c r="C44" s="105">
        <v>608389</v>
      </c>
      <c r="D44" s="106">
        <v>339776.9842519685</v>
      </c>
      <c r="E44" s="106">
        <v>268611.81102362205</v>
      </c>
      <c r="F44" s="107">
        <v>0</v>
      </c>
      <c r="G44" s="105">
        <v>568714</v>
      </c>
      <c r="H44" s="108">
        <v>338111</v>
      </c>
      <c r="I44" s="108">
        <v>230603</v>
      </c>
      <c r="J44" s="107">
        <v>0</v>
      </c>
      <c r="K44" s="105">
        <v>521482</v>
      </c>
      <c r="L44" s="108">
        <v>303502</v>
      </c>
      <c r="M44" s="108">
        <v>217980</v>
      </c>
      <c r="N44" s="318">
        <v>0</v>
      </c>
      <c r="O44" s="105">
        <v>524320</v>
      </c>
      <c r="P44" s="106">
        <v>306340</v>
      </c>
      <c r="Q44" s="106">
        <v>217980</v>
      </c>
      <c r="R44" s="109">
        <v>0</v>
      </c>
      <c r="S44" s="41">
        <v>2838</v>
      </c>
      <c r="T44" s="42">
        <v>2838</v>
      </c>
      <c r="U44" s="42">
        <v>0</v>
      </c>
      <c r="V44" s="43">
        <v>0</v>
      </c>
      <c r="W44" s="33">
        <f t="shared" si="2"/>
        <v>-44394</v>
      </c>
      <c r="X44" s="34">
        <f t="shared" si="3"/>
        <v>-31771</v>
      </c>
      <c r="Y44" s="34">
        <f t="shared" si="4"/>
        <v>-12623</v>
      </c>
      <c r="Z44" s="35">
        <f t="shared" si="5"/>
        <v>0</v>
      </c>
      <c r="AA44" s="3">
        <f t="shared" si="1"/>
        <v>0</v>
      </c>
    </row>
    <row r="45" spans="1:27" ht="12.75">
      <c r="A45" s="103" t="s">
        <v>72</v>
      </c>
      <c r="B45" s="81" t="s">
        <v>225</v>
      </c>
      <c r="C45" s="96">
        <v>40000</v>
      </c>
      <c r="D45" s="110">
        <v>40000</v>
      </c>
      <c r="E45" s="110">
        <v>0</v>
      </c>
      <c r="F45" s="99">
        <v>0</v>
      </c>
      <c r="G45" s="96">
        <v>30000</v>
      </c>
      <c r="H45" s="97">
        <v>30000</v>
      </c>
      <c r="I45" s="97">
        <v>0</v>
      </c>
      <c r="J45" s="99">
        <v>0</v>
      </c>
      <c r="K45" s="96">
        <v>20000</v>
      </c>
      <c r="L45" s="97">
        <v>20000</v>
      </c>
      <c r="M45" s="97">
        <v>0</v>
      </c>
      <c r="N45" s="98">
        <v>0</v>
      </c>
      <c r="O45" s="96">
        <v>20000</v>
      </c>
      <c r="P45" s="110">
        <v>20000</v>
      </c>
      <c r="Q45" s="110">
        <v>0</v>
      </c>
      <c r="R45" s="111">
        <v>0</v>
      </c>
      <c r="S45" s="41">
        <v>0</v>
      </c>
      <c r="T45" s="42">
        <v>0</v>
      </c>
      <c r="U45" s="42">
        <v>0</v>
      </c>
      <c r="V45" s="43">
        <v>0</v>
      </c>
      <c r="W45" s="33">
        <f t="shared" si="2"/>
        <v>-10000</v>
      </c>
      <c r="X45" s="34">
        <f t="shared" si="3"/>
        <v>-10000</v>
      </c>
      <c r="Y45" s="34">
        <f t="shared" si="4"/>
        <v>0</v>
      </c>
      <c r="Z45" s="35">
        <f t="shared" si="5"/>
        <v>0</v>
      </c>
      <c r="AA45" s="3">
        <f t="shared" si="1"/>
        <v>0</v>
      </c>
    </row>
    <row r="46" spans="1:27" ht="12.75">
      <c r="A46" s="103" t="s">
        <v>73</v>
      </c>
      <c r="B46" s="81" t="s">
        <v>226</v>
      </c>
      <c r="C46" s="96">
        <v>349989</v>
      </c>
      <c r="D46" s="110">
        <v>291776.9842519685</v>
      </c>
      <c r="E46" s="110">
        <v>58211.811023622045</v>
      </c>
      <c r="F46" s="99">
        <v>0</v>
      </c>
      <c r="G46" s="96">
        <v>335614</v>
      </c>
      <c r="H46" s="97">
        <v>300011</v>
      </c>
      <c r="I46" s="97">
        <v>35603</v>
      </c>
      <c r="J46" s="99">
        <v>0</v>
      </c>
      <c r="K46" s="96">
        <v>309982</v>
      </c>
      <c r="L46" s="97">
        <v>275502</v>
      </c>
      <c r="M46" s="97">
        <v>34480</v>
      </c>
      <c r="N46" s="98">
        <v>0</v>
      </c>
      <c r="O46" s="96">
        <v>312820</v>
      </c>
      <c r="P46" s="110">
        <v>278340</v>
      </c>
      <c r="Q46" s="110">
        <v>34480</v>
      </c>
      <c r="R46" s="111">
        <v>0</v>
      </c>
      <c r="S46" s="41">
        <v>2838</v>
      </c>
      <c r="T46" s="42">
        <v>2838</v>
      </c>
      <c r="U46" s="42">
        <v>0</v>
      </c>
      <c r="V46" s="43">
        <v>0</v>
      </c>
      <c r="W46" s="33">
        <f t="shared" si="2"/>
        <v>-22794</v>
      </c>
      <c r="X46" s="34">
        <f t="shared" si="3"/>
        <v>-21671</v>
      </c>
      <c r="Y46" s="34">
        <f t="shared" si="4"/>
        <v>-1123</v>
      </c>
      <c r="Z46" s="35">
        <f t="shared" si="5"/>
        <v>0</v>
      </c>
      <c r="AA46" s="3">
        <f t="shared" si="1"/>
        <v>0</v>
      </c>
    </row>
    <row r="47" spans="1:27" ht="12.75">
      <c r="A47" s="103" t="s">
        <v>74</v>
      </c>
      <c r="B47" s="81" t="s">
        <v>227</v>
      </c>
      <c r="C47" s="96">
        <v>8000</v>
      </c>
      <c r="D47" s="110">
        <v>8000</v>
      </c>
      <c r="E47" s="110">
        <v>0</v>
      </c>
      <c r="F47" s="99">
        <v>0</v>
      </c>
      <c r="G47" s="96">
        <v>8000</v>
      </c>
      <c r="H47" s="97">
        <v>8000</v>
      </c>
      <c r="I47" s="97">
        <v>0</v>
      </c>
      <c r="J47" s="99">
        <v>0</v>
      </c>
      <c r="K47" s="96">
        <v>8000</v>
      </c>
      <c r="L47" s="97">
        <v>8000</v>
      </c>
      <c r="M47" s="97">
        <v>0</v>
      </c>
      <c r="N47" s="98">
        <v>0</v>
      </c>
      <c r="O47" s="96">
        <v>8000</v>
      </c>
      <c r="P47" s="110">
        <v>8000</v>
      </c>
      <c r="Q47" s="110">
        <v>0</v>
      </c>
      <c r="R47" s="111">
        <v>0</v>
      </c>
      <c r="S47" s="41">
        <v>0</v>
      </c>
      <c r="T47" s="42">
        <v>0</v>
      </c>
      <c r="U47" s="42">
        <v>0</v>
      </c>
      <c r="V47" s="43">
        <v>0</v>
      </c>
      <c r="W47" s="33">
        <f t="shared" si="2"/>
        <v>0</v>
      </c>
      <c r="X47" s="34">
        <f t="shared" si="3"/>
        <v>0</v>
      </c>
      <c r="Y47" s="34">
        <f t="shared" si="4"/>
        <v>0</v>
      </c>
      <c r="Z47" s="35">
        <f t="shared" si="5"/>
        <v>0</v>
      </c>
      <c r="AA47" s="3">
        <f t="shared" si="1"/>
        <v>0</v>
      </c>
    </row>
    <row r="48" spans="1:27" ht="12.75">
      <c r="A48" s="103" t="s">
        <v>75</v>
      </c>
      <c r="B48" s="81" t="s">
        <v>263</v>
      </c>
      <c r="C48" s="96"/>
      <c r="D48" s="110"/>
      <c r="E48" s="110"/>
      <c r="F48" s="99"/>
      <c r="G48" s="96">
        <v>100</v>
      </c>
      <c r="H48" s="97">
        <v>100</v>
      </c>
      <c r="I48" s="97">
        <v>0</v>
      </c>
      <c r="J48" s="99">
        <v>0</v>
      </c>
      <c r="K48" s="96">
        <v>0</v>
      </c>
      <c r="L48" s="97">
        <v>0</v>
      </c>
      <c r="M48" s="97">
        <v>0</v>
      </c>
      <c r="N48" s="98">
        <v>0</v>
      </c>
      <c r="O48" s="96">
        <v>0</v>
      </c>
      <c r="P48" s="110">
        <v>0</v>
      </c>
      <c r="Q48" s="110">
        <v>0</v>
      </c>
      <c r="R48" s="111">
        <v>0</v>
      </c>
      <c r="S48" s="41">
        <v>0</v>
      </c>
      <c r="T48" s="42">
        <v>0</v>
      </c>
      <c r="U48" s="42">
        <v>0</v>
      </c>
      <c r="V48" s="43">
        <v>0</v>
      </c>
      <c r="W48" s="33">
        <f t="shared" si="2"/>
        <v>-100</v>
      </c>
      <c r="X48" s="34">
        <v>0</v>
      </c>
      <c r="Y48" s="34">
        <v>0</v>
      </c>
      <c r="Z48" s="35">
        <v>0</v>
      </c>
      <c r="AA48" s="3"/>
    </row>
    <row r="49" spans="1:27" ht="12.75">
      <c r="A49" s="103" t="s">
        <v>75</v>
      </c>
      <c r="B49" s="81" t="s">
        <v>228</v>
      </c>
      <c r="C49" s="96">
        <v>210400</v>
      </c>
      <c r="D49" s="110">
        <v>0</v>
      </c>
      <c r="E49" s="110">
        <v>210400</v>
      </c>
      <c r="F49" s="99">
        <v>0</v>
      </c>
      <c r="G49" s="96">
        <v>195000</v>
      </c>
      <c r="H49" s="97">
        <v>0</v>
      </c>
      <c r="I49" s="97">
        <v>195000</v>
      </c>
      <c r="J49" s="99">
        <v>0</v>
      </c>
      <c r="K49" s="96">
        <v>183500</v>
      </c>
      <c r="L49" s="97">
        <v>0</v>
      </c>
      <c r="M49" s="97">
        <v>183500</v>
      </c>
      <c r="N49" s="98">
        <v>0</v>
      </c>
      <c r="O49" s="96">
        <v>183500</v>
      </c>
      <c r="P49" s="110">
        <v>0</v>
      </c>
      <c r="Q49" s="110">
        <v>183500</v>
      </c>
      <c r="R49" s="111">
        <v>0</v>
      </c>
      <c r="S49" s="41">
        <v>0</v>
      </c>
      <c r="T49" s="42">
        <v>0</v>
      </c>
      <c r="U49" s="42">
        <v>0</v>
      </c>
      <c r="V49" s="43">
        <v>0</v>
      </c>
      <c r="W49" s="33">
        <f t="shared" si="2"/>
        <v>-11500</v>
      </c>
      <c r="X49" s="34">
        <f aca="true" t="shared" si="6" ref="X49:X62">P49-H49</f>
        <v>0</v>
      </c>
      <c r="Y49" s="34">
        <f aca="true" t="shared" si="7" ref="Y49:Y62">Q49-I49</f>
        <v>-11500</v>
      </c>
      <c r="Z49" s="35">
        <f aca="true" t="shared" si="8" ref="Z49:Z62">R49-J49</f>
        <v>0</v>
      </c>
      <c r="AA49" s="3">
        <f t="shared" si="1"/>
        <v>0</v>
      </c>
    </row>
    <row r="50" spans="1:27" ht="12.75">
      <c r="A50" s="112">
        <v>2.3</v>
      </c>
      <c r="B50" s="76" t="s">
        <v>76</v>
      </c>
      <c r="C50" s="36">
        <v>3477391</v>
      </c>
      <c r="D50" s="113">
        <v>3106411</v>
      </c>
      <c r="E50" s="113">
        <v>0</v>
      </c>
      <c r="F50" s="39">
        <v>370980</v>
      </c>
      <c r="G50" s="36">
        <v>3590433</v>
      </c>
      <c r="H50" s="37">
        <v>3251513</v>
      </c>
      <c r="I50" s="37">
        <v>0</v>
      </c>
      <c r="J50" s="39">
        <v>338920</v>
      </c>
      <c r="K50" s="36">
        <v>3487928</v>
      </c>
      <c r="L50" s="37">
        <v>3176139</v>
      </c>
      <c r="M50" s="37">
        <v>0</v>
      </c>
      <c r="N50" s="38">
        <v>311789</v>
      </c>
      <c r="O50" s="36">
        <v>3513185</v>
      </c>
      <c r="P50" s="113">
        <v>3201396</v>
      </c>
      <c r="Q50" s="113">
        <v>0</v>
      </c>
      <c r="R50" s="114">
        <v>311789</v>
      </c>
      <c r="S50" s="41">
        <v>25257</v>
      </c>
      <c r="T50" s="42">
        <v>25257</v>
      </c>
      <c r="U50" s="42">
        <v>0</v>
      </c>
      <c r="V50" s="43">
        <v>0</v>
      </c>
      <c r="W50" s="33">
        <f t="shared" si="2"/>
        <v>-77248</v>
      </c>
      <c r="X50" s="34">
        <f t="shared" si="6"/>
        <v>-50117</v>
      </c>
      <c r="Y50" s="34">
        <f t="shared" si="7"/>
        <v>0</v>
      </c>
      <c r="Z50" s="35">
        <f t="shared" si="8"/>
        <v>-27131</v>
      </c>
      <c r="AA50" s="3">
        <f t="shared" si="1"/>
        <v>0</v>
      </c>
    </row>
    <row r="51" spans="1:27" ht="12.75" hidden="1">
      <c r="A51" s="112"/>
      <c r="B51" s="81" t="s">
        <v>77</v>
      </c>
      <c r="C51" s="115">
        <v>0</v>
      </c>
      <c r="D51" s="116">
        <v>0</v>
      </c>
      <c r="E51" s="116"/>
      <c r="F51" s="117"/>
      <c r="G51" s="115">
        <v>0</v>
      </c>
      <c r="H51" s="118">
        <v>0</v>
      </c>
      <c r="I51" s="118"/>
      <c r="J51" s="117"/>
      <c r="K51" s="115">
        <v>0</v>
      </c>
      <c r="L51" s="118">
        <v>0</v>
      </c>
      <c r="M51" s="118"/>
      <c r="N51" s="319"/>
      <c r="O51" s="115">
        <v>0</v>
      </c>
      <c r="P51" s="116">
        <v>0</v>
      </c>
      <c r="Q51" s="116"/>
      <c r="R51" s="119"/>
      <c r="S51" s="41">
        <v>0</v>
      </c>
      <c r="T51" s="42">
        <v>0</v>
      </c>
      <c r="U51" s="42">
        <v>0</v>
      </c>
      <c r="V51" s="43">
        <v>0</v>
      </c>
      <c r="W51" s="33">
        <f t="shared" si="2"/>
        <v>0</v>
      </c>
      <c r="X51" s="34">
        <f t="shared" si="6"/>
        <v>0</v>
      </c>
      <c r="Y51" s="34">
        <f t="shared" si="7"/>
        <v>0</v>
      </c>
      <c r="Z51" s="35">
        <f t="shared" si="8"/>
        <v>0</v>
      </c>
      <c r="AA51" s="3">
        <f t="shared" si="1"/>
        <v>0</v>
      </c>
    </row>
    <row r="52" spans="1:27" ht="12.75" hidden="1">
      <c r="A52" s="112"/>
      <c r="B52" s="81" t="s">
        <v>78</v>
      </c>
      <c r="C52" s="115">
        <v>0</v>
      </c>
      <c r="D52" s="116">
        <v>0</v>
      </c>
      <c r="E52" s="116"/>
      <c r="F52" s="117"/>
      <c r="G52" s="115">
        <v>0</v>
      </c>
      <c r="H52" s="118">
        <v>0</v>
      </c>
      <c r="I52" s="118"/>
      <c r="J52" s="117"/>
      <c r="K52" s="115">
        <v>0</v>
      </c>
      <c r="L52" s="118">
        <v>0</v>
      </c>
      <c r="M52" s="118"/>
      <c r="N52" s="319"/>
      <c r="O52" s="115">
        <v>0</v>
      </c>
      <c r="P52" s="116">
        <v>0</v>
      </c>
      <c r="Q52" s="116"/>
      <c r="R52" s="119"/>
      <c r="S52" s="41">
        <v>0</v>
      </c>
      <c r="T52" s="42">
        <v>0</v>
      </c>
      <c r="U52" s="42">
        <v>0</v>
      </c>
      <c r="V52" s="43">
        <v>0</v>
      </c>
      <c r="W52" s="33">
        <f t="shared" si="2"/>
        <v>0</v>
      </c>
      <c r="X52" s="34">
        <f t="shared" si="6"/>
        <v>0</v>
      </c>
      <c r="Y52" s="34">
        <f t="shared" si="7"/>
        <v>0</v>
      </c>
      <c r="Z52" s="35">
        <f t="shared" si="8"/>
        <v>0</v>
      </c>
      <c r="AA52" s="3">
        <f t="shared" si="1"/>
        <v>0</v>
      </c>
    </row>
    <row r="53" spans="1:27" ht="12.75" hidden="1">
      <c r="A53" s="112"/>
      <c r="B53" s="81" t="s">
        <v>79</v>
      </c>
      <c r="C53" s="115">
        <v>0</v>
      </c>
      <c r="D53" s="116">
        <v>0</v>
      </c>
      <c r="E53" s="116"/>
      <c r="F53" s="117"/>
      <c r="G53" s="115">
        <v>0</v>
      </c>
      <c r="H53" s="118">
        <v>0</v>
      </c>
      <c r="I53" s="118"/>
      <c r="J53" s="117"/>
      <c r="K53" s="115">
        <v>0</v>
      </c>
      <c r="L53" s="118">
        <v>0</v>
      </c>
      <c r="M53" s="118"/>
      <c r="N53" s="319"/>
      <c r="O53" s="115">
        <v>0</v>
      </c>
      <c r="P53" s="116">
        <v>0</v>
      </c>
      <c r="Q53" s="116"/>
      <c r="R53" s="119"/>
      <c r="S53" s="41">
        <v>0</v>
      </c>
      <c r="T53" s="42">
        <v>0</v>
      </c>
      <c r="U53" s="42">
        <v>0</v>
      </c>
      <c r="V53" s="43">
        <v>0</v>
      </c>
      <c r="W53" s="33">
        <f t="shared" si="2"/>
        <v>0</v>
      </c>
      <c r="X53" s="34">
        <f t="shared" si="6"/>
        <v>0</v>
      </c>
      <c r="Y53" s="34">
        <f t="shared" si="7"/>
        <v>0</v>
      </c>
      <c r="Z53" s="35">
        <f t="shared" si="8"/>
        <v>0</v>
      </c>
      <c r="AA53" s="3">
        <f t="shared" si="1"/>
        <v>0</v>
      </c>
    </row>
    <row r="54" spans="1:27" ht="12.75" hidden="1">
      <c r="A54" s="112"/>
      <c r="B54" s="81" t="s">
        <v>80</v>
      </c>
      <c r="C54" s="115">
        <v>0</v>
      </c>
      <c r="D54" s="116">
        <v>0</v>
      </c>
      <c r="E54" s="116"/>
      <c r="F54" s="117"/>
      <c r="G54" s="115">
        <v>0</v>
      </c>
      <c r="H54" s="118">
        <v>0</v>
      </c>
      <c r="I54" s="118"/>
      <c r="J54" s="117"/>
      <c r="K54" s="115">
        <v>0</v>
      </c>
      <c r="L54" s="118">
        <v>0</v>
      </c>
      <c r="M54" s="118"/>
      <c r="N54" s="319"/>
      <c r="O54" s="115">
        <v>0</v>
      </c>
      <c r="P54" s="116">
        <v>0</v>
      </c>
      <c r="Q54" s="116"/>
      <c r="R54" s="119"/>
      <c r="S54" s="41">
        <v>0</v>
      </c>
      <c r="T54" s="42">
        <v>0</v>
      </c>
      <c r="U54" s="42">
        <v>0</v>
      </c>
      <c r="V54" s="43">
        <v>0</v>
      </c>
      <c r="W54" s="33">
        <f t="shared" si="2"/>
        <v>0</v>
      </c>
      <c r="X54" s="34">
        <f t="shared" si="6"/>
        <v>0</v>
      </c>
      <c r="Y54" s="34">
        <f t="shared" si="7"/>
        <v>0</v>
      </c>
      <c r="Z54" s="35">
        <f t="shared" si="8"/>
        <v>0</v>
      </c>
      <c r="AA54" s="3">
        <f t="shared" si="1"/>
        <v>0</v>
      </c>
    </row>
    <row r="55" spans="1:27" ht="12.75">
      <c r="A55" s="112" t="s">
        <v>81</v>
      </c>
      <c r="B55" s="76" t="s">
        <v>82</v>
      </c>
      <c r="C55" s="36">
        <v>3455554</v>
      </c>
      <c r="D55" s="113">
        <v>3084574</v>
      </c>
      <c r="E55" s="113">
        <v>0</v>
      </c>
      <c r="F55" s="39">
        <v>370980</v>
      </c>
      <c r="G55" s="36">
        <v>3548190</v>
      </c>
      <c r="H55" s="37">
        <v>3209270</v>
      </c>
      <c r="I55" s="37">
        <v>0</v>
      </c>
      <c r="J55" s="39">
        <v>338920</v>
      </c>
      <c r="K55" s="36">
        <v>3461835</v>
      </c>
      <c r="L55" s="37">
        <v>3150046</v>
      </c>
      <c r="M55" s="37">
        <v>0</v>
      </c>
      <c r="N55" s="38">
        <v>311789</v>
      </c>
      <c r="O55" s="36">
        <v>3476554</v>
      </c>
      <c r="P55" s="113">
        <v>3164765</v>
      </c>
      <c r="Q55" s="113">
        <v>0</v>
      </c>
      <c r="R55" s="114">
        <v>311789</v>
      </c>
      <c r="S55" s="41">
        <v>14719</v>
      </c>
      <c r="T55" s="42">
        <v>14719</v>
      </c>
      <c r="U55" s="42">
        <v>0</v>
      </c>
      <c r="V55" s="43">
        <v>0</v>
      </c>
      <c r="W55" s="33">
        <f t="shared" si="2"/>
        <v>-71636</v>
      </c>
      <c r="X55" s="34">
        <f t="shared" si="6"/>
        <v>-44505</v>
      </c>
      <c r="Y55" s="34">
        <f t="shared" si="7"/>
        <v>0</v>
      </c>
      <c r="Z55" s="35">
        <f t="shared" si="8"/>
        <v>-27131</v>
      </c>
      <c r="AA55" s="3">
        <f t="shared" si="1"/>
        <v>0</v>
      </c>
    </row>
    <row r="56" spans="1:27" ht="12.75">
      <c r="A56" s="112" t="s">
        <v>83</v>
      </c>
      <c r="B56" s="76" t="s">
        <v>84</v>
      </c>
      <c r="C56" s="4">
        <v>21837</v>
      </c>
      <c r="D56" s="5">
        <v>21837</v>
      </c>
      <c r="E56" s="5">
        <v>0</v>
      </c>
      <c r="F56" s="91">
        <v>0</v>
      </c>
      <c r="G56" s="4">
        <v>42243</v>
      </c>
      <c r="H56" s="5">
        <v>42243</v>
      </c>
      <c r="I56" s="5">
        <v>0</v>
      </c>
      <c r="J56" s="6">
        <v>0</v>
      </c>
      <c r="K56" s="4">
        <v>26093</v>
      </c>
      <c r="L56" s="5">
        <v>26093</v>
      </c>
      <c r="M56" s="5">
        <v>0</v>
      </c>
      <c r="N56" s="91">
        <v>0</v>
      </c>
      <c r="O56" s="4">
        <v>36631</v>
      </c>
      <c r="P56" s="5">
        <v>36631</v>
      </c>
      <c r="Q56" s="5">
        <v>0</v>
      </c>
      <c r="R56" s="56">
        <v>0</v>
      </c>
      <c r="S56" s="41">
        <v>10538</v>
      </c>
      <c r="T56" s="42">
        <v>10538</v>
      </c>
      <c r="U56" s="42">
        <v>0</v>
      </c>
      <c r="V56" s="43">
        <v>0</v>
      </c>
      <c r="W56" s="33">
        <f t="shared" si="2"/>
        <v>-5612</v>
      </c>
      <c r="X56" s="34">
        <f t="shared" si="6"/>
        <v>-5612</v>
      </c>
      <c r="Y56" s="34">
        <f t="shared" si="7"/>
        <v>0</v>
      </c>
      <c r="Z56" s="35">
        <f t="shared" si="8"/>
        <v>0</v>
      </c>
      <c r="AA56" s="3">
        <f t="shared" si="1"/>
        <v>0</v>
      </c>
    </row>
    <row r="57" spans="1:27" ht="12.75">
      <c r="A57" s="112">
        <v>2.4</v>
      </c>
      <c r="B57" s="76" t="s">
        <v>15</v>
      </c>
      <c r="C57" s="4">
        <v>171645</v>
      </c>
      <c r="D57" s="5">
        <v>119816</v>
      </c>
      <c r="E57" s="5">
        <v>51829</v>
      </c>
      <c r="F57" s="91">
        <v>0</v>
      </c>
      <c r="G57" s="4">
        <v>5429</v>
      </c>
      <c r="H57" s="5">
        <v>5429</v>
      </c>
      <c r="I57" s="5">
        <v>0</v>
      </c>
      <c r="J57" s="6">
        <v>0</v>
      </c>
      <c r="K57" s="4">
        <v>33129</v>
      </c>
      <c r="L57" s="5">
        <v>33129</v>
      </c>
      <c r="M57" s="5">
        <v>0</v>
      </c>
      <c r="N57" s="91">
        <v>0</v>
      </c>
      <c r="O57" s="4">
        <v>98500</v>
      </c>
      <c r="P57" s="5">
        <v>91643</v>
      </c>
      <c r="Q57" s="5">
        <v>6857</v>
      </c>
      <c r="R57" s="56">
        <v>0</v>
      </c>
      <c r="S57" s="41">
        <v>65371</v>
      </c>
      <c r="T57" s="42">
        <v>58514</v>
      </c>
      <c r="U57" s="42">
        <v>6857</v>
      </c>
      <c r="V57" s="43">
        <v>0</v>
      </c>
      <c r="W57" s="33">
        <f t="shared" si="2"/>
        <v>93071</v>
      </c>
      <c r="X57" s="34">
        <f t="shared" si="6"/>
        <v>86214</v>
      </c>
      <c r="Y57" s="34">
        <f t="shared" si="7"/>
        <v>6857</v>
      </c>
      <c r="Z57" s="35">
        <f t="shared" si="8"/>
        <v>0</v>
      </c>
      <c r="AA57" s="3">
        <f t="shared" si="1"/>
        <v>0</v>
      </c>
    </row>
    <row r="58" spans="1:27" ht="12.75">
      <c r="A58" s="112" t="s">
        <v>85</v>
      </c>
      <c r="B58" s="76" t="s">
        <v>86</v>
      </c>
      <c r="C58" s="4">
        <v>170213</v>
      </c>
      <c r="D58" s="5">
        <v>119816</v>
      </c>
      <c r="E58" s="5">
        <v>50397</v>
      </c>
      <c r="F58" s="91">
        <v>0</v>
      </c>
      <c r="G58" s="4">
        <v>5429</v>
      </c>
      <c r="H58" s="5">
        <v>5429</v>
      </c>
      <c r="I58" s="5">
        <v>0</v>
      </c>
      <c r="J58" s="6">
        <v>0</v>
      </c>
      <c r="K58" s="4">
        <v>33129</v>
      </c>
      <c r="L58" s="5">
        <v>33129</v>
      </c>
      <c r="M58" s="5">
        <v>0</v>
      </c>
      <c r="N58" s="91">
        <v>0</v>
      </c>
      <c r="O58" s="4">
        <v>98421</v>
      </c>
      <c r="P58" s="5">
        <v>91564</v>
      </c>
      <c r="Q58" s="5">
        <v>6857</v>
      </c>
      <c r="R58" s="56">
        <v>0</v>
      </c>
      <c r="S58" s="41">
        <v>65292</v>
      </c>
      <c r="T58" s="42">
        <v>58435</v>
      </c>
      <c r="U58" s="42">
        <v>6857</v>
      </c>
      <c r="V58" s="43">
        <v>0</v>
      </c>
      <c r="W58" s="33">
        <f t="shared" si="2"/>
        <v>92992</v>
      </c>
      <c r="X58" s="34">
        <f t="shared" si="6"/>
        <v>86135</v>
      </c>
      <c r="Y58" s="34">
        <f t="shared" si="7"/>
        <v>6857</v>
      </c>
      <c r="Z58" s="35">
        <f t="shared" si="8"/>
        <v>0</v>
      </c>
      <c r="AA58" s="3">
        <f t="shared" si="1"/>
        <v>0</v>
      </c>
    </row>
    <row r="59" spans="1:27" ht="12.75">
      <c r="A59" s="112" t="s">
        <v>87</v>
      </c>
      <c r="B59" s="76" t="s">
        <v>88</v>
      </c>
      <c r="C59" s="120">
        <v>1432</v>
      </c>
      <c r="D59" s="121">
        <v>0</v>
      </c>
      <c r="E59" s="121">
        <v>1432</v>
      </c>
      <c r="F59" s="122">
        <v>0</v>
      </c>
      <c r="G59" s="120">
        <v>0</v>
      </c>
      <c r="H59" s="121">
        <v>0</v>
      </c>
      <c r="I59" s="121">
        <v>0</v>
      </c>
      <c r="J59" s="123">
        <v>0</v>
      </c>
      <c r="K59" s="120">
        <v>0</v>
      </c>
      <c r="L59" s="121">
        <v>0</v>
      </c>
      <c r="M59" s="121">
        <v>0</v>
      </c>
      <c r="N59" s="122">
        <v>0</v>
      </c>
      <c r="O59" s="120">
        <v>79</v>
      </c>
      <c r="P59" s="121">
        <v>79</v>
      </c>
      <c r="Q59" s="121">
        <v>0</v>
      </c>
      <c r="R59" s="124">
        <v>0</v>
      </c>
      <c r="S59" s="41">
        <v>79</v>
      </c>
      <c r="T59" s="42">
        <v>79</v>
      </c>
      <c r="U59" s="42">
        <v>0</v>
      </c>
      <c r="V59" s="43">
        <v>0</v>
      </c>
      <c r="W59" s="33">
        <f t="shared" si="2"/>
        <v>79</v>
      </c>
      <c r="X59" s="34">
        <f t="shared" si="6"/>
        <v>79</v>
      </c>
      <c r="Y59" s="34">
        <f t="shared" si="7"/>
        <v>0</v>
      </c>
      <c r="Z59" s="35">
        <f t="shared" si="8"/>
        <v>0</v>
      </c>
      <c r="AA59" s="3">
        <f t="shared" si="1"/>
        <v>0</v>
      </c>
    </row>
    <row r="60" spans="1:27" ht="13.5" thickBot="1">
      <c r="A60" s="112">
        <v>2.5</v>
      </c>
      <c r="B60" s="76" t="s">
        <v>89</v>
      </c>
      <c r="C60" s="36">
        <v>0</v>
      </c>
      <c r="D60" s="37">
        <v>0</v>
      </c>
      <c r="E60" s="37"/>
      <c r="F60" s="38"/>
      <c r="G60" s="36">
        <v>0</v>
      </c>
      <c r="H60" s="37">
        <v>0</v>
      </c>
      <c r="I60" s="37">
        <v>0</v>
      </c>
      <c r="J60" s="39">
        <v>0</v>
      </c>
      <c r="K60" s="36">
        <v>0</v>
      </c>
      <c r="L60" s="37">
        <v>0</v>
      </c>
      <c r="M60" s="37">
        <v>0</v>
      </c>
      <c r="N60" s="38">
        <v>0</v>
      </c>
      <c r="O60" s="36">
        <v>0</v>
      </c>
      <c r="P60" s="37">
        <v>0</v>
      </c>
      <c r="Q60" s="37">
        <v>0</v>
      </c>
      <c r="R60" s="40">
        <v>0</v>
      </c>
      <c r="S60" s="41">
        <v>0</v>
      </c>
      <c r="T60" s="42">
        <v>0</v>
      </c>
      <c r="U60" s="42">
        <v>0</v>
      </c>
      <c r="V60" s="43">
        <v>0</v>
      </c>
      <c r="W60" s="33">
        <f t="shared" si="2"/>
        <v>0</v>
      </c>
      <c r="X60" s="34">
        <f t="shared" si="6"/>
        <v>0</v>
      </c>
      <c r="Y60" s="34">
        <f t="shared" si="7"/>
        <v>0</v>
      </c>
      <c r="Z60" s="35">
        <f t="shared" si="8"/>
        <v>0</v>
      </c>
      <c r="AA60" s="3">
        <f t="shared" si="1"/>
        <v>0</v>
      </c>
    </row>
    <row r="61" spans="1:27" ht="13.5" hidden="1" thickBot="1">
      <c r="A61" s="48">
        <v>2.16</v>
      </c>
      <c r="B61" s="75" t="s">
        <v>90</v>
      </c>
      <c r="C61" s="37">
        <v>0</v>
      </c>
      <c r="D61" s="37"/>
      <c r="E61" s="37"/>
      <c r="F61" s="38"/>
      <c r="G61" s="36">
        <v>0</v>
      </c>
      <c r="H61" s="37">
        <v>0</v>
      </c>
      <c r="I61" s="37">
        <v>0</v>
      </c>
      <c r="J61" s="39">
        <v>0</v>
      </c>
      <c r="K61" s="36">
        <v>0</v>
      </c>
      <c r="L61" s="37"/>
      <c r="M61" s="37"/>
      <c r="N61" s="37"/>
      <c r="O61" s="37">
        <v>0</v>
      </c>
      <c r="P61" s="37"/>
      <c r="Q61" s="37"/>
      <c r="R61" s="40"/>
      <c r="S61" s="41">
        <v>0</v>
      </c>
      <c r="T61" s="42">
        <v>0</v>
      </c>
      <c r="U61" s="42">
        <v>0</v>
      </c>
      <c r="V61" s="43">
        <v>0</v>
      </c>
      <c r="W61" s="33">
        <f t="shared" si="2"/>
        <v>0</v>
      </c>
      <c r="X61" s="34">
        <f t="shared" si="6"/>
        <v>0</v>
      </c>
      <c r="Y61" s="34">
        <f t="shared" si="7"/>
        <v>0</v>
      </c>
      <c r="Z61" s="35">
        <f t="shared" si="8"/>
        <v>0</v>
      </c>
      <c r="AA61" s="3">
        <f t="shared" si="1"/>
        <v>0</v>
      </c>
    </row>
    <row r="62" spans="1:27" ht="14.25" thickBot="1" thickTop="1">
      <c r="A62" s="125" t="s">
        <v>1</v>
      </c>
      <c r="B62" s="60" t="s">
        <v>91</v>
      </c>
      <c r="C62" s="126">
        <v>10261114</v>
      </c>
      <c r="D62" s="127">
        <v>8987287.617952757</v>
      </c>
      <c r="E62" s="127">
        <v>876345.2463779527</v>
      </c>
      <c r="F62" s="128">
        <v>397481</v>
      </c>
      <c r="G62" s="69">
        <v>9841382</v>
      </c>
      <c r="H62" s="70">
        <v>8643175</v>
      </c>
      <c r="I62" s="70">
        <v>854726</v>
      </c>
      <c r="J62" s="162">
        <v>343481</v>
      </c>
      <c r="K62" s="23">
        <v>10011223</v>
      </c>
      <c r="L62" s="24">
        <v>8707638</v>
      </c>
      <c r="M62" s="24">
        <v>991796</v>
      </c>
      <c r="N62" s="140">
        <v>311789</v>
      </c>
      <c r="O62" s="304">
        <v>10392868</v>
      </c>
      <c r="P62" s="306">
        <v>7209496</v>
      </c>
      <c r="Q62" s="306">
        <v>2871583</v>
      </c>
      <c r="R62" s="311">
        <v>311789</v>
      </c>
      <c r="S62" s="349">
        <v>381645</v>
      </c>
      <c r="T62" s="350">
        <v>-1498142</v>
      </c>
      <c r="U62" s="350">
        <v>1879787</v>
      </c>
      <c r="V62" s="351">
        <v>0</v>
      </c>
      <c r="W62" s="69">
        <f t="shared" si="2"/>
        <v>551486</v>
      </c>
      <c r="X62" s="70">
        <f t="shared" si="6"/>
        <v>-1433679</v>
      </c>
      <c r="Y62" s="70">
        <f t="shared" si="7"/>
        <v>2016857</v>
      </c>
      <c r="Z62" s="71">
        <f t="shared" si="8"/>
        <v>-31692</v>
      </c>
      <c r="AA62" s="3">
        <f t="shared" si="1"/>
        <v>0</v>
      </c>
    </row>
    <row r="63" spans="1:27" ht="17.25" thickBot="1" thickTop="1">
      <c r="A63" s="368" t="s">
        <v>135</v>
      </c>
      <c r="B63" s="368"/>
      <c r="C63" s="369"/>
      <c r="D63" s="369"/>
      <c r="E63" s="369"/>
      <c r="F63" s="369"/>
      <c r="G63" s="369"/>
      <c r="H63" s="369"/>
      <c r="I63" s="369"/>
      <c r="J63" s="369"/>
      <c r="K63" s="369"/>
      <c r="L63" s="369"/>
      <c r="M63" s="369"/>
      <c r="N63" s="369"/>
      <c r="O63" s="369"/>
      <c r="P63" s="134"/>
      <c r="Q63" s="134"/>
      <c r="R63" s="134"/>
      <c r="S63" s="134"/>
      <c r="T63" s="134"/>
      <c r="U63" s="134"/>
      <c r="V63" s="134"/>
      <c r="W63" s="33"/>
      <c r="X63" s="34"/>
      <c r="Y63" s="34"/>
      <c r="Z63" s="35"/>
      <c r="AA63" s="3">
        <f t="shared" si="1"/>
        <v>0</v>
      </c>
    </row>
    <row r="64" spans="1:27" ht="13.5" thickTop="1">
      <c r="A64" s="136" t="s">
        <v>2</v>
      </c>
      <c r="B64" s="137" t="s">
        <v>23</v>
      </c>
      <c r="C64" s="23">
        <v>0</v>
      </c>
      <c r="D64" s="24">
        <v>0</v>
      </c>
      <c r="E64" s="24"/>
      <c r="F64" s="138"/>
      <c r="G64" s="23">
        <v>0</v>
      </c>
      <c r="H64" s="24">
        <v>0</v>
      </c>
      <c r="I64" s="24">
        <v>0</v>
      </c>
      <c r="J64" s="139">
        <v>0</v>
      </c>
      <c r="K64" s="23">
        <v>0</v>
      </c>
      <c r="L64" s="24">
        <v>0</v>
      </c>
      <c r="M64" s="24">
        <v>0</v>
      </c>
      <c r="N64" s="139">
        <v>0</v>
      </c>
      <c r="O64" s="23">
        <v>5231</v>
      </c>
      <c r="P64" s="23">
        <v>5231</v>
      </c>
      <c r="Q64" s="23">
        <v>0</v>
      </c>
      <c r="R64" s="23">
        <v>0</v>
      </c>
      <c r="S64" s="19">
        <v>5231</v>
      </c>
      <c r="T64" s="20">
        <v>5231</v>
      </c>
      <c r="U64" s="20">
        <v>0</v>
      </c>
      <c r="V64" s="22">
        <v>0</v>
      </c>
      <c r="W64" s="23">
        <f t="shared" si="2"/>
        <v>5231</v>
      </c>
      <c r="X64" s="24">
        <f aca="true" t="shared" si="9" ref="X64:X72">P64-H64</f>
        <v>5231</v>
      </c>
      <c r="Y64" s="24">
        <f aca="true" t="shared" si="10" ref="Y64:Y72">Q64-I64</f>
        <v>0</v>
      </c>
      <c r="Z64" s="25">
        <f aca="true" t="shared" si="11" ref="Z64:Z72">R64-J64</f>
        <v>0</v>
      </c>
      <c r="AA64" s="3">
        <f t="shared" si="1"/>
        <v>0</v>
      </c>
    </row>
    <row r="65" spans="1:27" ht="12.75">
      <c r="A65" s="141">
        <v>1.1</v>
      </c>
      <c r="B65" s="76" t="s">
        <v>24</v>
      </c>
      <c r="C65" s="142">
        <v>0</v>
      </c>
      <c r="D65" s="143">
        <v>0</v>
      </c>
      <c r="E65" s="143"/>
      <c r="F65" s="144"/>
      <c r="G65" s="142">
        <v>0</v>
      </c>
      <c r="H65" s="143">
        <v>0</v>
      </c>
      <c r="I65" s="143">
        <v>0</v>
      </c>
      <c r="J65" s="145">
        <v>0</v>
      </c>
      <c r="K65" s="142">
        <v>0</v>
      </c>
      <c r="L65" s="143">
        <v>0</v>
      </c>
      <c r="M65" s="143">
        <v>0</v>
      </c>
      <c r="N65" s="145">
        <v>0</v>
      </c>
      <c r="O65" s="142">
        <v>0</v>
      </c>
      <c r="P65" s="37">
        <v>0</v>
      </c>
      <c r="Q65" s="143">
        <v>0</v>
      </c>
      <c r="R65" s="146">
        <v>0</v>
      </c>
      <c r="S65" s="41">
        <v>0</v>
      </c>
      <c r="T65" s="42">
        <v>0</v>
      </c>
      <c r="U65" s="42">
        <v>0</v>
      </c>
      <c r="V65" s="43">
        <v>0</v>
      </c>
      <c r="W65" s="33">
        <f t="shared" si="2"/>
        <v>0</v>
      </c>
      <c r="X65" s="34">
        <f t="shared" si="9"/>
        <v>0</v>
      </c>
      <c r="Y65" s="34">
        <f t="shared" si="10"/>
        <v>0</v>
      </c>
      <c r="Z65" s="35">
        <f t="shared" si="11"/>
        <v>0</v>
      </c>
      <c r="AA65" s="3">
        <f t="shared" si="1"/>
        <v>0</v>
      </c>
    </row>
    <row r="66" spans="1:27" ht="12.75">
      <c r="A66" s="112">
        <v>1.2</v>
      </c>
      <c r="B66" s="76" t="s">
        <v>25</v>
      </c>
      <c r="C66" s="4">
        <v>0</v>
      </c>
      <c r="D66" s="5">
        <v>0</v>
      </c>
      <c r="E66" s="5"/>
      <c r="F66" s="91"/>
      <c r="G66" s="4">
        <v>0</v>
      </c>
      <c r="H66" s="5">
        <v>0</v>
      </c>
      <c r="I66" s="5">
        <v>0</v>
      </c>
      <c r="J66" s="6">
        <v>0</v>
      </c>
      <c r="K66" s="4">
        <v>0</v>
      </c>
      <c r="L66" s="5">
        <v>0</v>
      </c>
      <c r="M66" s="5">
        <v>0</v>
      </c>
      <c r="N66" s="6">
        <v>0</v>
      </c>
      <c r="O66" s="5">
        <v>5231</v>
      </c>
      <c r="P66" s="5">
        <v>5231</v>
      </c>
      <c r="Q66" s="5">
        <v>0</v>
      </c>
      <c r="R66" s="56">
        <v>0</v>
      </c>
      <c r="S66" s="41">
        <v>5231</v>
      </c>
      <c r="T66" s="42">
        <v>5231</v>
      </c>
      <c r="U66" s="42">
        <v>0</v>
      </c>
      <c r="V66" s="43">
        <v>0</v>
      </c>
      <c r="W66" s="33">
        <f t="shared" si="2"/>
        <v>5231</v>
      </c>
      <c r="X66" s="34">
        <f t="shared" si="9"/>
        <v>5231</v>
      </c>
      <c r="Y66" s="34">
        <f t="shared" si="10"/>
        <v>0</v>
      </c>
      <c r="Z66" s="35">
        <f t="shared" si="11"/>
        <v>0</v>
      </c>
      <c r="AA66" s="3">
        <f t="shared" si="1"/>
        <v>0</v>
      </c>
    </row>
    <row r="67" spans="1:27" ht="12.75">
      <c r="A67" s="112" t="s">
        <v>16</v>
      </c>
      <c r="B67" s="76" t="s">
        <v>26</v>
      </c>
      <c r="C67" s="4">
        <v>0</v>
      </c>
      <c r="D67" s="5">
        <v>0</v>
      </c>
      <c r="E67" s="5"/>
      <c r="F67" s="91"/>
      <c r="G67" s="4">
        <v>0</v>
      </c>
      <c r="H67" s="5">
        <v>0</v>
      </c>
      <c r="I67" s="5">
        <v>0</v>
      </c>
      <c r="J67" s="6">
        <v>0</v>
      </c>
      <c r="K67" s="4">
        <v>0</v>
      </c>
      <c r="L67" s="5">
        <v>0</v>
      </c>
      <c r="M67" s="5">
        <v>0</v>
      </c>
      <c r="N67" s="6">
        <v>0</v>
      </c>
      <c r="O67" s="148">
        <v>5231</v>
      </c>
      <c r="P67" s="5">
        <v>5231</v>
      </c>
      <c r="Q67" s="5">
        <v>0</v>
      </c>
      <c r="R67" s="56">
        <v>0</v>
      </c>
      <c r="S67" s="41">
        <v>5231</v>
      </c>
      <c r="T67" s="42">
        <v>5231</v>
      </c>
      <c r="U67" s="42">
        <v>0</v>
      </c>
      <c r="V67" s="43">
        <v>0</v>
      </c>
      <c r="W67" s="33">
        <f t="shared" si="2"/>
        <v>5231</v>
      </c>
      <c r="X67" s="34">
        <f t="shared" si="9"/>
        <v>5231</v>
      </c>
      <c r="Y67" s="34">
        <f t="shared" si="10"/>
        <v>0</v>
      </c>
      <c r="Z67" s="35">
        <f t="shared" si="11"/>
        <v>0</v>
      </c>
      <c r="AA67" s="3">
        <f t="shared" si="1"/>
        <v>0</v>
      </c>
    </row>
    <row r="68" spans="1:27" ht="12.75">
      <c r="A68" s="112" t="s">
        <v>18</v>
      </c>
      <c r="B68" s="76" t="s">
        <v>229</v>
      </c>
      <c r="C68" s="4">
        <v>0</v>
      </c>
      <c r="D68" s="5">
        <v>0</v>
      </c>
      <c r="E68" s="5"/>
      <c r="F68" s="91"/>
      <c r="G68" s="4">
        <v>0</v>
      </c>
      <c r="H68" s="5">
        <v>0</v>
      </c>
      <c r="I68" s="5">
        <v>0</v>
      </c>
      <c r="J68" s="6">
        <v>0</v>
      </c>
      <c r="K68" s="4">
        <v>0</v>
      </c>
      <c r="L68" s="5">
        <v>0</v>
      </c>
      <c r="M68" s="5">
        <v>0</v>
      </c>
      <c r="N68" s="6">
        <v>0</v>
      </c>
      <c r="O68" s="4">
        <v>0</v>
      </c>
      <c r="P68" s="37">
        <v>0</v>
      </c>
      <c r="Q68" s="5">
        <v>0</v>
      </c>
      <c r="R68" s="56">
        <v>0</v>
      </c>
      <c r="S68" s="41">
        <v>0</v>
      </c>
      <c r="T68" s="42">
        <v>0</v>
      </c>
      <c r="U68" s="42">
        <v>0</v>
      </c>
      <c r="V68" s="43">
        <v>0</v>
      </c>
      <c r="W68" s="33">
        <f t="shared" si="2"/>
        <v>0</v>
      </c>
      <c r="X68" s="34">
        <f t="shared" si="9"/>
        <v>0</v>
      </c>
      <c r="Y68" s="34">
        <f t="shared" si="10"/>
        <v>0</v>
      </c>
      <c r="Z68" s="35">
        <f t="shared" si="11"/>
        <v>0</v>
      </c>
      <c r="AA68" s="3">
        <f t="shared" si="1"/>
        <v>0</v>
      </c>
    </row>
    <row r="69" spans="1:27" ht="12.75">
      <c r="A69" s="112" t="s">
        <v>19</v>
      </c>
      <c r="B69" s="76" t="s">
        <v>230</v>
      </c>
      <c r="C69" s="4">
        <v>0</v>
      </c>
      <c r="D69" s="5">
        <v>0</v>
      </c>
      <c r="E69" s="5"/>
      <c r="F69" s="91"/>
      <c r="G69" s="4">
        <v>0</v>
      </c>
      <c r="H69" s="5">
        <v>0</v>
      </c>
      <c r="I69" s="5">
        <v>0</v>
      </c>
      <c r="J69" s="6">
        <v>0</v>
      </c>
      <c r="K69" s="4">
        <v>0</v>
      </c>
      <c r="L69" s="5">
        <v>0</v>
      </c>
      <c r="M69" s="5">
        <v>0</v>
      </c>
      <c r="N69" s="6">
        <v>0</v>
      </c>
      <c r="O69" s="4">
        <v>5231</v>
      </c>
      <c r="P69" s="37">
        <v>5231</v>
      </c>
      <c r="Q69" s="5">
        <v>0</v>
      </c>
      <c r="R69" s="56">
        <v>0</v>
      </c>
      <c r="S69" s="41">
        <v>5231</v>
      </c>
      <c r="T69" s="42">
        <v>5231</v>
      </c>
      <c r="U69" s="42">
        <v>0</v>
      </c>
      <c r="V69" s="43">
        <v>0</v>
      </c>
      <c r="W69" s="33">
        <f t="shared" si="2"/>
        <v>5231</v>
      </c>
      <c r="X69" s="34">
        <f t="shared" si="9"/>
        <v>5231</v>
      </c>
      <c r="Y69" s="34">
        <f t="shared" si="10"/>
        <v>0</v>
      </c>
      <c r="Z69" s="35">
        <f t="shared" si="11"/>
        <v>0</v>
      </c>
      <c r="AA69" s="3">
        <f t="shared" si="1"/>
        <v>0</v>
      </c>
    </row>
    <row r="70" spans="1:27" ht="12.75">
      <c r="A70" s="112" t="s">
        <v>20</v>
      </c>
      <c r="B70" s="76" t="s">
        <v>27</v>
      </c>
      <c r="C70" s="4">
        <v>0</v>
      </c>
      <c r="D70" s="5">
        <v>0</v>
      </c>
      <c r="E70" s="5"/>
      <c r="F70" s="91"/>
      <c r="G70" s="4">
        <v>0</v>
      </c>
      <c r="H70" s="5">
        <v>0</v>
      </c>
      <c r="I70" s="5">
        <v>0</v>
      </c>
      <c r="J70" s="6">
        <v>0</v>
      </c>
      <c r="K70" s="4">
        <v>0</v>
      </c>
      <c r="L70" s="5">
        <v>0</v>
      </c>
      <c r="M70" s="5">
        <v>0</v>
      </c>
      <c r="N70" s="6">
        <v>0</v>
      </c>
      <c r="O70" s="4">
        <v>0</v>
      </c>
      <c r="P70" s="37">
        <v>0</v>
      </c>
      <c r="Q70" s="5">
        <v>0</v>
      </c>
      <c r="R70" s="56">
        <v>0</v>
      </c>
      <c r="S70" s="41">
        <v>0</v>
      </c>
      <c r="T70" s="42">
        <v>0</v>
      </c>
      <c r="U70" s="42">
        <v>0</v>
      </c>
      <c r="V70" s="43">
        <v>0</v>
      </c>
      <c r="W70" s="33">
        <f t="shared" si="2"/>
        <v>0</v>
      </c>
      <c r="X70" s="34">
        <f t="shared" si="9"/>
        <v>0</v>
      </c>
      <c r="Y70" s="34">
        <f t="shared" si="10"/>
        <v>0</v>
      </c>
      <c r="Z70" s="35">
        <f t="shared" si="11"/>
        <v>0</v>
      </c>
      <c r="AA70" s="3">
        <f aca="true" t="shared" si="12" ref="AA70:AA134">SUM(P70:R70)-O70</f>
        <v>0</v>
      </c>
    </row>
    <row r="71" spans="1:27" ht="12.75">
      <c r="A71" s="149" t="s">
        <v>22</v>
      </c>
      <c r="B71" s="150" t="s">
        <v>28</v>
      </c>
      <c r="C71" s="4">
        <v>0</v>
      </c>
      <c r="D71" s="51">
        <v>0</v>
      </c>
      <c r="E71" s="51"/>
      <c r="F71" s="151"/>
      <c r="G71" s="4">
        <v>0</v>
      </c>
      <c r="H71" s="5">
        <v>0</v>
      </c>
      <c r="I71" s="5">
        <v>0</v>
      </c>
      <c r="J71" s="6">
        <v>0</v>
      </c>
      <c r="K71" s="50">
        <v>0</v>
      </c>
      <c r="L71" s="51">
        <v>0</v>
      </c>
      <c r="M71" s="51">
        <v>0</v>
      </c>
      <c r="N71" s="6">
        <v>0</v>
      </c>
      <c r="O71" s="4">
        <v>0</v>
      </c>
      <c r="P71" s="37">
        <v>0</v>
      </c>
      <c r="Q71" s="51">
        <v>0</v>
      </c>
      <c r="R71" s="152">
        <v>0</v>
      </c>
      <c r="S71" s="41">
        <v>0</v>
      </c>
      <c r="T71" s="42">
        <v>0</v>
      </c>
      <c r="U71" s="42">
        <v>0</v>
      </c>
      <c r="V71" s="43">
        <v>0</v>
      </c>
      <c r="W71" s="33">
        <f aca="true" t="shared" si="13" ref="W71:W135">O71-G71</f>
        <v>0</v>
      </c>
      <c r="X71" s="34">
        <f t="shared" si="9"/>
        <v>0</v>
      </c>
      <c r="Y71" s="34">
        <f t="shared" si="10"/>
        <v>0</v>
      </c>
      <c r="Z71" s="35">
        <f t="shared" si="11"/>
        <v>0</v>
      </c>
      <c r="AA71" s="3">
        <f t="shared" si="12"/>
        <v>0</v>
      </c>
    </row>
    <row r="72" spans="1:27" ht="12.75" hidden="1">
      <c r="A72" s="153">
        <v>1.7</v>
      </c>
      <c r="B72" s="49" t="s">
        <v>231</v>
      </c>
      <c r="C72" s="50">
        <v>0</v>
      </c>
      <c r="D72" s="154">
        <v>0</v>
      </c>
      <c r="E72" s="154"/>
      <c r="F72" s="154"/>
      <c r="G72" s="155">
        <v>0</v>
      </c>
      <c r="H72" s="156">
        <v>0</v>
      </c>
      <c r="I72" s="156"/>
      <c r="J72" s="154"/>
      <c r="K72" s="155">
        <v>0</v>
      </c>
      <c r="L72" s="156">
        <v>0</v>
      </c>
      <c r="M72" s="156"/>
      <c r="N72" s="154"/>
      <c r="O72" s="50">
        <v>0</v>
      </c>
      <c r="P72" s="154">
        <v>0</v>
      </c>
      <c r="Q72" s="154"/>
      <c r="R72" s="157"/>
      <c r="S72" s="41">
        <v>0</v>
      </c>
      <c r="T72" s="42">
        <v>0</v>
      </c>
      <c r="U72" s="42">
        <v>0</v>
      </c>
      <c r="V72" s="43">
        <v>0</v>
      </c>
      <c r="W72" s="33">
        <f t="shared" si="13"/>
        <v>0</v>
      </c>
      <c r="X72" s="34">
        <f t="shared" si="9"/>
        <v>0</v>
      </c>
      <c r="Y72" s="34">
        <f t="shared" si="10"/>
        <v>0</v>
      </c>
      <c r="Z72" s="35">
        <f t="shared" si="11"/>
        <v>0</v>
      </c>
      <c r="AA72" s="3">
        <f t="shared" si="12"/>
        <v>0</v>
      </c>
    </row>
    <row r="73" spans="1:27" ht="12.75">
      <c r="A73" s="27"/>
      <c r="B73" s="158"/>
      <c r="C73" s="142"/>
      <c r="D73" s="159"/>
      <c r="E73" s="159"/>
      <c r="F73" s="145"/>
      <c r="G73" s="142"/>
      <c r="H73" s="143"/>
      <c r="I73" s="143"/>
      <c r="J73" s="145"/>
      <c r="K73" s="142"/>
      <c r="L73" s="143"/>
      <c r="M73" s="143"/>
      <c r="N73" s="145"/>
      <c r="O73" s="142"/>
      <c r="P73" s="159"/>
      <c r="Q73" s="159"/>
      <c r="R73" s="160"/>
      <c r="S73" s="66"/>
      <c r="T73" s="67"/>
      <c r="U73" s="67"/>
      <c r="V73" s="161"/>
      <c r="W73" s="69"/>
      <c r="X73" s="70"/>
      <c r="Y73" s="70"/>
      <c r="Z73" s="71"/>
      <c r="AA73" s="3">
        <f t="shared" si="12"/>
        <v>0</v>
      </c>
    </row>
    <row r="74" spans="1:27" ht="12.75">
      <c r="A74" s="136" t="s">
        <v>3</v>
      </c>
      <c r="B74" s="162" t="s">
        <v>94</v>
      </c>
      <c r="C74" s="163">
        <v>3199021</v>
      </c>
      <c r="D74" s="164">
        <v>2109245.6062992127</v>
      </c>
      <c r="E74" s="164">
        <v>1089775.0236220472</v>
      </c>
      <c r="F74" s="165">
        <v>0</v>
      </c>
      <c r="G74" s="163">
        <v>2440542</v>
      </c>
      <c r="H74" s="164">
        <v>2358250</v>
      </c>
      <c r="I74" s="164">
        <v>82292</v>
      </c>
      <c r="J74" s="166">
        <v>0</v>
      </c>
      <c r="K74" s="163">
        <v>17761299</v>
      </c>
      <c r="L74" s="164">
        <v>17675826</v>
      </c>
      <c r="M74" s="164">
        <v>85473</v>
      </c>
      <c r="N74" s="166">
        <v>0</v>
      </c>
      <c r="O74" s="163">
        <v>18076717</v>
      </c>
      <c r="P74" s="164">
        <v>17943227</v>
      </c>
      <c r="Q74" s="164">
        <v>133490</v>
      </c>
      <c r="R74" s="167">
        <v>0</v>
      </c>
      <c r="S74" s="66">
        <v>315418</v>
      </c>
      <c r="T74" s="67">
        <v>267401</v>
      </c>
      <c r="U74" s="67">
        <v>48017</v>
      </c>
      <c r="V74" s="68">
        <v>0</v>
      </c>
      <c r="W74" s="244">
        <f t="shared" si="13"/>
        <v>15636175</v>
      </c>
      <c r="X74" s="168">
        <f aca="true" t="shared" si="14" ref="X74:X99">P74-H74</f>
        <v>15584977</v>
      </c>
      <c r="Y74" s="168">
        <f aca="true" t="shared" si="15" ref="Y74:Y99">Q74-I74</f>
        <v>51198</v>
      </c>
      <c r="Z74" s="169">
        <f aca="true" t="shared" si="16" ref="Z74:Z99">R74-J74</f>
        <v>0</v>
      </c>
      <c r="AA74" s="3">
        <f t="shared" si="12"/>
        <v>0</v>
      </c>
    </row>
    <row r="75" spans="1:27" ht="12.75">
      <c r="A75" s="170">
        <v>2.1</v>
      </c>
      <c r="B75" s="27" t="s">
        <v>95</v>
      </c>
      <c r="C75" s="28">
        <v>864517</v>
      </c>
      <c r="D75" s="29">
        <v>551023.6062992127</v>
      </c>
      <c r="E75" s="29">
        <v>313493.0236220473</v>
      </c>
      <c r="F75" s="30">
        <v>0</v>
      </c>
      <c r="G75" s="28">
        <v>2440042</v>
      </c>
      <c r="H75" s="29">
        <v>2357750</v>
      </c>
      <c r="I75" s="29">
        <v>82292</v>
      </c>
      <c r="J75" s="31">
        <v>0</v>
      </c>
      <c r="K75" s="28">
        <v>13041129</v>
      </c>
      <c r="L75" s="29">
        <v>12956156</v>
      </c>
      <c r="M75" s="29">
        <v>84973</v>
      </c>
      <c r="N75" s="31">
        <v>0</v>
      </c>
      <c r="O75" s="28">
        <v>13321088</v>
      </c>
      <c r="P75" s="29">
        <v>13188098</v>
      </c>
      <c r="Q75" s="29">
        <v>132990</v>
      </c>
      <c r="R75" s="171">
        <v>0</v>
      </c>
      <c r="S75" s="41">
        <v>279959</v>
      </c>
      <c r="T75" s="42">
        <v>231942</v>
      </c>
      <c r="U75" s="42">
        <v>48017</v>
      </c>
      <c r="V75" s="43">
        <v>0</v>
      </c>
      <c r="W75" s="33">
        <f t="shared" si="13"/>
        <v>10881046</v>
      </c>
      <c r="X75" s="34">
        <f t="shared" si="14"/>
        <v>10830348</v>
      </c>
      <c r="Y75" s="34">
        <f t="shared" si="15"/>
        <v>50698</v>
      </c>
      <c r="Z75" s="35">
        <f t="shared" si="16"/>
        <v>0</v>
      </c>
      <c r="AA75" s="3">
        <f t="shared" si="12"/>
        <v>0</v>
      </c>
    </row>
    <row r="76" spans="1:27" ht="12.75">
      <c r="A76" s="170" t="s">
        <v>30</v>
      </c>
      <c r="B76" s="27" t="s">
        <v>96</v>
      </c>
      <c r="C76" s="41">
        <v>301203</v>
      </c>
      <c r="D76" s="42">
        <v>3361.6062992125985</v>
      </c>
      <c r="E76" s="42">
        <v>297841.0236220473</v>
      </c>
      <c r="F76" s="147">
        <v>0</v>
      </c>
      <c r="G76" s="41">
        <v>16637</v>
      </c>
      <c r="H76" s="42">
        <v>3150</v>
      </c>
      <c r="I76" s="42">
        <v>13487</v>
      </c>
      <c r="J76" s="57">
        <v>0</v>
      </c>
      <c r="K76" s="41">
        <v>621590</v>
      </c>
      <c r="L76" s="42">
        <v>608142</v>
      </c>
      <c r="M76" s="42">
        <v>13448</v>
      </c>
      <c r="N76" s="57">
        <v>0</v>
      </c>
      <c r="O76" s="41">
        <v>1406499</v>
      </c>
      <c r="P76" s="42">
        <v>1393051</v>
      </c>
      <c r="Q76" s="42">
        <v>13448</v>
      </c>
      <c r="R76" s="43">
        <v>0</v>
      </c>
      <c r="S76" s="41">
        <v>784909</v>
      </c>
      <c r="T76" s="42">
        <v>784909</v>
      </c>
      <c r="U76" s="42">
        <v>0</v>
      </c>
      <c r="V76" s="43">
        <v>0</v>
      </c>
      <c r="W76" s="33">
        <f t="shared" si="13"/>
        <v>1389862</v>
      </c>
      <c r="X76" s="34">
        <f t="shared" si="14"/>
        <v>1389901</v>
      </c>
      <c r="Y76" s="34">
        <f t="shared" si="15"/>
        <v>-39</v>
      </c>
      <c r="Z76" s="35">
        <f t="shared" si="16"/>
        <v>0</v>
      </c>
      <c r="AA76" s="3">
        <f t="shared" si="12"/>
        <v>0</v>
      </c>
    </row>
    <row r="77" spans="1:27" ht="12.75">
      <c r="A77" s="172" t="s">
        <v>97</v>
      </c>
      <c r="B77" s="81" t="s">
        <v>98</v>
      </c>
      <c r="C77" s="36">
        <v>176226</v>
      </c>
      <c r="D77" s="37"/>
      <c r="E77" s="37">
        <v>176226</v>
      </c>
      <c r="F77" s="38"/>
      <c r="G77" s="36">
        <v>12025</v>
      </c>
      <c r="H77" s="37">
        <v>0</v>
      </c>
      <c r="I77" s="37">
        <v>12025</v>
      </c>
      <c r="J77" s="39">
        <v>0</v>
      </c>
      <c r="K77" s="36">
        <v>12300</v>
      </c>
      <c r="L77" s="37">
        <v>0</v>
      </c>
      <c r="M77" s="37">
        <v>12300</v>
      </c>
      <c r="N77" s="39">
        <v>0</v>
      </c>
      <c r="O77" s="36">
        <v>12300</v>
      </c>
      <c r="P77" s="37">
        <v>0</v>
      </c>
      <c r="Q77" s="37">
        <v>12300</v>
      </c>
      <c r="R77" s="40">
        <v>0</v>
      </c>
      <c r="S77" s="41">
        <v>0</v>
      </c>
      <c r="T77" s="42">
        <v>0</v>
      </c>
      <c r="U77" s="42">
        <v>0</v>
      </c>
      <c r="V77" s="43">
        <v>0</v>
      </c>
      <c r="W77" s="33">
        <f t="shared" si="13"/>
        <v>275</v>
      </c>
      <c r="X77" s="34">
        <f t="shared" si="14"/>
        <v>0</v>
      </c>
      <c r="Y77" s="34">
        <f t="shared" si="15"/>
        <v>275</v>
      </c>
      <c r="Z77" s="35">
        <f t="shared" si="16"/>
        <v>0</v>
      </c>
      <c r="AA77" s="3">
        <f t="shared" si="12"/>
        <v>0</v>
      </c>
    </row>
    <row r="78" spans="1:27" ht="12.75">
      <c r="A78" s="172" t="s">
        <v>99</v>
      </c>
      <c r="B78" s="95" t="s">
        <v>100</v>
      </c>
      <c r="C78" s="36">
        <v>5574</v>
      </c>
      <c r="D78" s="37">
        <v>3361.6062992125985</v>
      </c>
      <c r="E78" s="37">
        <v>2212.023622047244</v>
      </c>
      <c r="F78" s="38"/>
      <c r="G78" s="36">
        <v>4612</v>
      </c>
      <c r="H78" s="37">
        <v>3150</v>
      </c>
      <c r="I78" s="37">
        <v>1462</v>
      </c>
      <c r="J78" s="39">
        <v>0</v>
      </c>
      <c r="K78" s="36">
        <v>4748</v>
      </c>
      <c r="L78" s="37">
        <v>3600</v>
      </c>
      <c r="M78" s="37">
        <v>1148</v>
      </c>
      <c r="N78" s="39">
        <v>0</v>
      </c>
      <c r="O78" s="36">
        <v>5488</v>
      </c>
      <c r="P78" s="37">
        <v>4340</v>
      </c>
      <c r="Q78" s="37">
        <v>1148</v>
      </c>
      <c r="R78" s="40">
        <v>0</v>
      </c>
      <c r="S78" s="41">
        <v>740</v>
      </c>
      <c r="T78" s="42">
        <v>740</v>
      </c>
      <c r="U78" s="42">
        <v>0</v>
      </c>
      <c r="V78" s="43">
        <v>0</v>
      </c>
      <c r="W78" s="33">
        <f t="shared" si="13"/>
        <v>876</v>
      </c>
      <c r="X78" s="34">
        <f t="shared" si="14"/>
        <v>1190</v>
      </c>
      <c r="Y78" s="34">
        <f t="shared" si="15"/>
        <v>-314</v>
      </c>
      <c r="Z78" s="35">
        <f t="shared" si="16"/>
        <v>0</v>
      </c>
      <c r="AA78" s="3">
        <f t="shared" si="12"/>
        <v>0</v>
      </c>
    </row>
    <row r="79" spans="1:27" ht="12.75">
      <c r="A79" s="172" t="s">
        <v>101</v>
      </c>
      <c r="B79" s="81" t="s">
        <v>102</v>
      </c>
      <c r="C79" s="36">
        <v>119403</v>
      </c>
      <c r="D79" s="37"/>
      <c r="E79" s="37">
        <v>119403</v>
      </c>
      <c r="F79" s="38"/>
      <c r="G79" s="36">
        <v>0</v>
      </c>
      <c r="H79" s="37">
        <v>0</v>
      </c>
      <c r="I79" s="37">
        <v>0</v>
      </c>
      <c r="J79" s="39">
        <v>0</v>
      </c>
      <c r="K79" s="36">
        <v>604542</v>
      </c>
      <c r="L79" s="37">
        <v>604542</v>
      </c>
      <c r="M79" s="37">
        <v>0</v>
      </c>
      <c r="N79" s="39">
        <v>0</v>
      </c>
      <c r="O79" s="36">
        <v>1388711</v>
      </c>
      <c r="P79" s="37">
        <v>1388711</v>
      </c>
      <c r="Q79" s="37">
        <v>0</v>
      </c>
      <c r="R79" s="40">
        <v>0</v>
      </c>
      <c r="S79" s="41">
        <v>784169</v>
      </c>
      <c r="T79" s="42">
        <v>784169</v>
      </c>
      <c r="U79" s="42">
        <v>0</v>
      </c>
      <c r="V79" s="43">
        <v>0</v>
      </c>
      <c r="W79" s="33">
        <f t="shared" si="13"/>
        <v>1388711</v>
      </c>
      <c r="X79" s="34">
        <f t="shared" si="14"/>
        <v>1388711</v>
      </c>
      <c r="Y79" s="34">
        <f t="shared" si="15"/>
        <v>0</v>
      </c>
      <c r="Z79" s="35">
        <f t="shared" si="16"/>
        <v>0</v>
      </c>
      <c r="AA79" s="3">
        <f t="shared" si="12"/>
        <v>0</v>
      </c>
    </row>
    <row r="80" spans="1:27" ht="12.75">
      <c r="A80" s="172" t="s">
        <v>103</v>
      </c>
      <c r="B80" s="81" t="s">
        <v>45</v>
      </c>
      <c r="C80" s="36">
        <v>0</v>
      </c>
      <c r="D80" s="37"/>
      <c r="E80" s="37"/>
      <c r="F80" s="38"/>
      <c r="G80" s="36">
        <v>0</v>
      </c>
      <c r="H80" s="37">
        <v>0</v>
      </c>
      <c r="I80" s="37">
        <v>0</v>
      </c>
      <c r="J80" s="39">
        <v>0</v>
      </c>
      <c r="K80" s="36">
        <v>0</v>
      </c>
      <c r="L80" s="37">
        <v>0</v>
      </c>
      <c r="M80" s="37">
        <v>0</v>
      </c>
      <c r="N80" s="39">
        <v>0</v>
      </c>
      <c r="O80" s="36">
        <v>0</v>
      </c>
      <c r="P80" s="37">
        <v>0</v>
      </c>
      <c r="Q80" s="37">
        <v>0</v>
      </c>
      <c r="R80" s="40">
        <v>0</v>
      </c>
      <c r="S80" s="41">
        <v>0</v>
      </c>
      <c r="T80" s="42">
        <v>0</v>
      </c>
      <c r="U80" s="42">
        <v>0</v>
      </c>
      <c r="V80" s="43">
        <v>0</v>
      </c>
      <c r="W80" s="33">
        <f t="shared" si="13"/>
        <v>0</v>
      </c>
      <c r="X80" s="34">
        <f t="shared" si="14"/>
        <v>0</v>
      </c>
      <c r="Y80" s="34">
        <f t="shared" si="15"/>
        <v>0</v>
      </c>
      <c r="Z80" s="35">
        <f t="shared" si="16"/>
        <v>0</v>
      </c>
      <c r="AA80" s="3">
        <f t="shared" si="12"/>
        <v>0</v>
      </c>
    </row>
    <row r="81" spans="1:27" ht="12.75">
      <c r="A81" s="170" t="s">
        <v>32</v>
      </c>
      <c r="B81" s="27" t="s">
        <v>104</v>
      </c>
      <c r="C81" s="41">
        <v>446325</v>
      </c>
      <c r="D81" s="42">
        <v>445538</v>
      </c>
      <c r="E81" s="42">
        <v>787</v>
      </c>
      <c r="F81" s="147">
        <v>0</v>
      </c>
      <c r="G81" s="41">
        <v>423405</v>
      </c>
      <c r="H81" s="42">
        <v>354600</v>
      </c>
      <c r="I81" s="42">
        <v>68805</v>
      </c>
      <c r="J81" s="57">
        <v>0</v>
      </c>
      <c r="K81" s="41">
        <v>424525</v>
      </c>
      <c r="L81" s="42">
        <v>353000</v>
      </c>
      <c r="M81" s="42">
        <v>71525</v>
      </c>
      <c r="N81" s="57">
        <v>0</v>
      </c>
      <c r="O81" s="41">
        <v>472542</v>
      </c>
      <c r="P81" s="42">
        <v>353000</v>
      </c>
      <c r="Q81" s="42">
        <v>119542</v>
      </c>
      <c r="R81" s="43">
        <v>0</v>
      </c>
      <c r="S81" s="41">
        <v>48017</v>
      </c>
      <c r="T81" s="42">
        <v>0</v>
      </c>
      <c r="U81" s="42">
        <v>48017</v>
      </c>
      <c r="V81" s="43">
        <v>0</v>
      </c>
      <c r="W81" s="33">
        <f t="shared" si="13"/>
        <v>49137</v>
      </c>
      <c r="X81" s="34">
        <f t="shared" si="14"/>
        <v>-1600</v>
      </c>
      <c r="Y81" s="34">
        <f t="shared" si="15"/>
        <v>50737</v>
      </c>
      <c r="Z81" s="35">
        <f t="shared" si="16"/>
        <v>0</v>
      </c>
      <c r="AA81" s="3">
        <f t="shared" si="12"/>
        <v>0</v>
      </c>
    </row>
    <row r="82" spans="1:27" ht="12.75">
      <c r="A82" s="172" t="s">
        <v>105</v>
      </c>
      <c r="B82" s="81" t="s">
        <v>106</v>
      </c>
      <c r="C82" s="36">
        <v>10000</v>
      </c>
      <c r="D82" s="37">
        <v>10000</v>
      </c>
      <c r="E82" s="37"/>
      <c r="F82" s="38"/>
      <c r="G82" s="36">
        <v>14600</v>
      </c>
      <c r="H82" s="37">
        <v>14600</v>
      </c>
      <c r="I82" s="37">
        <v>0</v>
      </c>
      <c r="J82" s="39">
        <v>0</v>
      </c>
      <c r="K82" s="36">
        <v>13000</v>
      </c>
      <c r="L82" s="37">
        <v>13000</v>
      </c>
      <c r="M82" s="37">
        <v>0</v>
      </c>
      <c r="N82" s="39">
        <v>0</v>
      </c>
      <c r="O82" s="36">
        <v>13000</v>
      </c>
      <c r="P82" s="37">
        <v>13000</v>
      </c>
      <c r="Q82" s="37">
        <v>0</v>
      </c>
      <c r="R82" s="40">
        <v>0</v>
      </c>
      <c r="S82" s="41">
        <v>0</v>
      </c>
      <c r="T82" s="42">
        <v>0</v>
      </c>
      <c r="U82" s="42">
        <v>0</v>
      </c>
      <c r="V82" s="43">
        <v>0</v>
      </c>
      <c r="W82" s="33">
        <f t="shared" si="13"/>
        <v>-1600</v>
      </c>
      <c r="X82" s="34">
        <f t="shared" si="14"/>
        <v>-1600</v>
      </c>
      <c r="Y82" s="34">
        <f t="shared" si="15"/>
        <v>0</v>
      </c>
      <c r="Z82" s="35">
        <f t="shared" si="16"/>
        <v>0</v>
      </c>
      <c r="AA82" s="3">
        <f t="shared" si="12"/>
        <v>0</v>
      </c>
    </row>
    <row r="83" spans="1:27" ht="12.75">
      <c r="A83" s="172" t="s">
        <v>107</v>
      </c>
      <c r="B83" s="81" t="s">
        <v>108</v>
      </c>
      <c r="C83" s="36">
        <v>340000</v>
      </c>
      <c r="D83" s="37">
        <v>340000</v>
      </c>
      <c r="E83" s="37"/>
      <c r="F83" s="38"/>
      <c r="G83" s="36">
        <v>340000</v>
      </c>
      <c r="H83" s="37">
        <v>340000</v>
      </c>
      <c r="I83" s="37">
        <v>0</v>
      </c>
      <c r="J83" s="39">
        <v>0</v>
      </c>
      <c r="K83" s="36">
        <v>340000</v>
      </c>
      <c r="L83" s="37">
        <v>340000</v>
      </c>
      <c r="M83" s="37">
        <v>0</v>
      </c>
      <c r="N83" s="39">
        <v>0</v>
      </c>
      <c r="O83" s="36">
        <v>340000</v>
      </c>
      <c r="P83" s="37">
        <v>340000</v>
      </c>
      <c r="Q83" s="37">
        <v>0</v>
      </c>
      <c r="R83" s="40">
        <v>0</v>
      </c>
      <c r="S83" s="41">
        <v>0</v>
      </c>
      <c r="T83" s="42">
        <v>0</v>
      </c>
      <c r="U83" s="42">
        <v>0</v>
      </c>
      <c r="V83" s="43">
        <v>0</v>
      </c>
      <c r="W83" s="33">
        <f t="shared" si="13"/>
        <v>0</v>
      </c>
      <c r="X83" s="34">
        <f t="shared" si="14"/>
        <v>0</v>
      </c>
      <c r="Y83" s="34">
        <f t="shared" si="15"/>
        <v>0</v>
      </c>
      <c r="Z83" s="35">
        <f t="shared" si="16"/>
        <v>0</v>
      </c>
      <c r="AA83" s="3">
        <f t="shared" si="12"/>
        <v>0</v>
      </c>
    </row>
    <row r="84" spans="1:27" ht="12.75">
      <c r="A84" s="172" t="s">
        <v>109</v>
      </c>
      <c r="B84" s="81" t="s">
        <v>110</v>
      </c>
      <c r="C84" s="36">
        <v>95538</v>
      </c>
      <c r="D84" s="37">
        <v>95538</v>
      </c>
      <c r="E84" s="37"/>
      <c r="F84" s="38"/>
      <c r="G84" s="36">
        <v>0</v>
      </c>
      <c r="H84" s="37">
        <v>0</v>
      </c>
      <c r="I84" s="37">
        <v>0</v>
      </c>
      <c r="J84" s="39">
        <v>0</v>
      </c>
      <c r="K84" s="36">
        <v>0</v>
      </c>
      <c r="L84" s="37">
        <v>0</v>
      </c>
      <c r="M84" s="37">
        <v>0</v>
      </c>
      <c r="N84" s="39">
        <v>0</v>
      </c>
      <c r="O84" s="36">
        <v>0</v>
      </c>
      <c r="P84" s="37">
        <v>0</v>
      </c>
      <c r="Q84" s="37">
        <v>0</v>
      </c>
      <c r="R84" s="40">
        <v>0</v>
      </c>
      <c r="S84" s="41">
        <v>0</v>
      </c>
      <c r="T84" s="42">
        <v>0</v>
      </c>
      <c r="U84" s="42">
        <v>0</v>
      </c>
      <c r="V84" s="43">
        <v>0</v>
      </c>
      <c r="W84" s="33">
        <f t="shared" si="13"/>
        <v>0</v>
      </c>
      <c r="X84" s="34">
        <f t="shared" si="14"/>
        <v>0</v>
      </c>
      <c r="Y84" s="34">
        <f t="shared" si="15"/>
        <v>0</v>
      </c>
      <c r="Z84" s="35">
        <f t="shared" si="16"/>
        <v>0</v>
      </c>
      <c r="AA84" s="3">
        <f t="shared" si="12"/>
        <v>0</v>
      </c>
    </row>
    <row r="85" spans="1:27" ht="12.75">
      <c r="A85" s="172" t="s">
        <v>111</v>
      </c>
      <c r="B85" s="173" t="s">
        <v>112</v>
      </c>
      <c r="C85" s="36">
        <v>787</v>
      </c>
      <c r="D85" s="37">
        <v>0</v>
      </c>
      <c r="E85" s="37">
        <v>787</v>
      </c>
      <c r="F85" s="38">
        <v>0</v>
      </c>
      <c r="G85" s="36">
        <v>68805</v>
      </c>
      <c r="H85" s="37">
        <v>0</v>
      </c>
      <c r="I85" s="37">
        <v>68805</v>
      </c>
      <c r="J85" s="39">
        <v>0</v>
      </c>
      <c r="K85" s="36">
        <v>71525</v>
      </c>
      <c r="L85" s="37">
        <v>0</v>
      </c>
      <c r="M85" s="37">
        <v>71525</v>
      </c>
      <c r="N85" s="39">
        <v>0</v>
      </c>
      <c r="O85" s="36">
        <v>119542</v>
      </c>
      <c r="P85" s="37">
        <v>0</v>
      </c>
      <c r="Q85" s="37">
        <v>119542</v>
      </c>
      <c r="R85" s="40">
        <v>0</v>
      </c>
      <c r="S85" s="41">
        <v>48017</v>
      </c>
      <c r="T85" s="42">
        <v>0</v>
      </c>
      <c r="U85" s="42">
        <v>48017</v>
      </c>
      <c r="V85" s="43">
        <v>0</v>
      </c>
      <c r="W85" s="33">
        <f t="shared" si="13"/>
        <v>50737</v>
      </c>
      <c r="X85" s="34">
        <f t="shared" si="14"/>
        <v>0</v>
      </c>
      <c r="Y85" s="34">
        <f t="shared" si="15"/>
        <v>50737</v>
      </c>
      <c r="Z85" s="35">
        <f t="shared" si="16"/>
        <v>0</v>
      </c>
      <c r="AA85" s="3">
        <f t="shared" si="12"/>
        <v>0</v>
      </c>
    </row>
    <row r="86" spans="1:27" ht="12.75">
      <c r="A86" s="170" t="s">
        <v>34</v>
      </c>
      <c r="B86" s="27" t="s">
        <v>113</v>
      </c>
      <c r="C86" s="36">
        <v>0</v>
      </c>
      <c r="D86" s="37"/>
      <c r="E86" s="37"/>
      <c r="F86" s="38"/>
      <c r="G86" s="36">
        <v>0</v>
      </c>
      <c r="H86" s="37">
        <v>0</v>
      </c>
      <c r="I86" s="37">
        <v>0</v>
      </c>
      <c r="J86" s="39">
        <v>0</v>
      </c>
      <c r="K86" s="36">
        <v>0</v>
      </c>
      <c r="L86" s="37">
        <v>0</v>
      </c>
      <c r="M86" s="37">
        <v>0</v>
      </c>
      <c r="N86" s="39">
        <v>0</v>
      </c>
      <c r="O86" s="36">
        <v>0</v>
      </c>
      <c r="P86" s="37">
        <v>0</v>
      </c>
      <c r="Q86" s="37">
        <v>0</v>
      </c>
      <c r="R86" s="40">
        <v>0</v>
      </c>
      <c r="S86" s="41">
        <v>0</v>
      </c>
      <c r="T86" s="42">
        <v>0</v>
      </c>
      <c r="U86" s="42">
        <v>0</v>
      </c>
      <c r="V86" s="43">
        <v>0</v>
      </c>
      <c r="W86" s="33">
        <f t="shared" si="13"/>
        <v>0</v>
      </c>
      <c r="X86" s="34">
        <f t="shared" si="14"/>
        <v>0</v>
      </c>
      <c r="Y86" s="34">
        <f t="shared" si="15"/>
        <v>0</v>
      </c>
      <c r="Z86" s="35">
        <f t="shared" si="16"/>
        <v>0</v>
      </c>
      <c r="AA86" s="3">
        <f t="shared" si="12"/>
        <v>0</v>
      </c>
    </row>
    <row r="87" spans="1:27" ht="12.75" hidden="1">
      <c r="A87" s="172" t="s">
        <v>36</v>
      </c>
      <c r="B87" s="95" t="s">
        <v>114</v>
      </c>
      <c r="C87" s="36"/>
      <c r="D87" s="37"/>
      <c r="E87" s="37"/>
      <c r="F87" s="38"/>
      <c r="G87" s="36"/>
      <c r="H87" s="37"/>
      <c r="I87" s="37"/>
      <c r="J87" s="39"/>
      <c r="K87" s="36"/>
      <c r="L87" s="37"/>
      <c r="M87" s="37"/>
      <c r="N87" s="39"/>
      <c r="O87" s="36"/>
      <c r="P87" s="37"/>
      <c r="Q87" s="37"/>
      <c r="R87" s="40"/>
      <c r="S87" s="41">
        <v>0</v>
      </c>
      <c r="T87" s="42">
        <v>0</v>
      </c>
      <c r="U87" s="42">
        <v>0</v>
      </c>
      <c r="V87" s="43">
        <v>0</v>
      </c>
      <c r="W87" s="33">
        <f t="shared" si="13"/>
        <v>0</v>
      </c>
      <c r="X87" s="34">
        <f t="shared" si="14"/>
        <v>0</v>
      </c>
      <c r="Y87" s="34">
        <f t="shared" si="15"/>
        <v>0</v>
      </c>
      <c r="Z87" s="35">
        <f t="shared" si="16"/>
        <v>0</v>
      </c>
      <c r="AA87" s="3">
        <f t="shared" si="12"/>
        <v>0</v>
      </c>
    </row>
    <row r="88" spans="1:27" ht="12.75">
      <c r="A88" s="170" t="s">
        <v>58</v>
      </c>
      <c r="B88" s="27" t="s">
        <v>115</v>
      </c>
      <c r="C88" s="120">
        <v>116989</v>
      </c>
      <c r="D88" s="121">
        <v>102124</v>
      </c>
      <c r="E88" s="121">
        <v>14865</v>
      </c>
      <c r="F88" s="122">
        <v>0</v>
      </c>
      <c r="G88" s="36">
        <v>2000000</v>
      </c>
      <c r="H88" s="37">
        <v>2000000</v>
      </c>
      <c r="I88" s="121">
        <v>0</v>
      </c>
      <c r="J88" s="123">
        <v>0</v>
      </c>
      <c r="K88" s="120">
        <v>11995014</v>
      </c>
      <c r="L88" s="121">
        <v>11995014</v>
      </c>
      <c r="M88" s="121">
        <v>0</v>
      </c>
      <c r="N88" s="123">
        <v>0</v>
      </c>
      <c r="O88" s="120">
        <v>11442047</v>
      </c>
      <c r="P88" s="121">
        <v>11442047</v>
      </c>
      <c r="Q88" s="121">
        <v>0</v>
      </c>
      <c r="R88" s="124">
        <v>0</v>
      </c>
      <c r="S88" s="41">
        <v>-552967</v>
      </c>
      <c r="T88" s="42">
        <v>-552967</v>
      </c>
      <c r="U88" s="42">
        <v>0</v>
      </c>
      <c r="V88" s="43">
        <v>0</v>
      </c>
      <c r="W88" s="33">
        <f t="shared" si="13"/>
        <v>9442047</v>
      </c>
      <c r="X88" s="34">
        <f t="shared" si="14"/>
        <v>9442047</v>
      </c>
      <c r="Y88" s="34">
        <f t="shared" si="15"/>
        <v>0</v>
      </c>
      <c r="Z88" s="35">
        <f t="shared" si="16"/>
        <v>0</v>
      </c>
      <c r="AA88" s="3">
        <f t="shared" si="12"/>
        <v>0</v>
      </c>
    </row>
    <row r="89" spans="1:27" ht="12.75">
      <c r="A89" s="170" t="s">
        <v>66</v>
      </c>
      <c r="B89" s="27" t="s">
        <v>116</v>
      </c>
      <c r="C89" s="36">
        <v>0</v>
      </c>
      <c r="D89" s="37"/>
      <c r="E89" s="37"/>
      <c r="F89" s="38"/>
      <c r="G89" s="36">
        <v>0</v>
      </c>
      <c r="H89" s="37">
        <v>0</v>
      </c>
      <c r="I89" s="37">
        <v>0</v>
      </c>
      <c r="J89" s="39">
        <v>0</v>
      </c>
      <c r="K89" s="36">
        <v>0</v>
      </c>
      <c r="L89" s="37">
        <v>0</v>
      </c>
      <c r="M89" s="37">
        <v>0</v>
      </c>
      <c r="N89" s="39">
        <v>0</v>
      </c>
      <c r="O89" s="36">
        <v>0</v>
      </c>
      <c r="P89" s="121">
        <v>0</v>
      </c>
      <c r="Q89" s="37">
        <v>0</v>
      </c>
      <c r="R89" s="40">
        <v>0</v>
      </c>
      <c r="S89" s="41">
        <v>0</v>
      </c>
      <c r="T89" s="42">
        <v>0</v>
      </c>
      <c r="U89" s="42">
        <v>0</v>
      </c>
      <c r="V89" s="43">
        <v>0</v>
      </c>
      <c r="W89" s="33">
        <f t="shared" si="13"/>
        <v>0</v>
      </c>
      <c r="X89" s="34">
        <f t="shared" si="14"/>
        <v>0</v>
      </c>
      <c r="Y89" s="34">
        <f t="shared" si="15"/>
        <v>0</v>
      </c>
      <c r="Z89" s="35">
        <f t="shared" si="16"/>
        <v>0</v>
      </c>
      <c r="AA89" s="3">
        <f t="shared" si="12"/>
        <v>0</v>
      </c>
    </row>
    <row r="90" spans="1:27" ht="12.75">
      <c r="A90" s="170">
        <v>2.3</v>
      </c>
      <c r="B90" s="27" t="s">
        <v>25</v>
      </c>
      <c r="C90" s="41">
        <v>2334504</v>
      </c>
      <c r="D90" s="42">
        <v>1558222</v>
      </c>
      <c r="E90" s="42">
        <v>776282</v>
      </c>
      <c r="F90" s="147">
        <v>0</v>
      </c>
      <c r="G90" s="41">
        <v>500</v>
      </c>
      <c r="H90" s="42">
        <v>500</v>
      </c>
      <c r="I90" s="42">
        <v>0</v>
      </c>
      <c r="J90" s="57">
        <v>0</v>
      </c>
      <c r="K90" s="41">
        <v>4720170</v>
      </c>
      <c r="L90" s="42">
        <v>4719670</v>
      </c>
      <c r="M90" s="42">
        <v>500</v>
      </c>
      <c r="N90" s="57">
        <v>0</v>
      </c>
      <c r="O90" s="41">
        <v>4755629</v>
      </c>
      <c r="P90" s="42">
        <v>4755129</v>
      </c>
      <c r="Q90" s="42">
        <v>500</v>
      </c>
      <c r="R90" s="43">
        <v>0</v>
      </c>
      <c r="S90" s="41">
        <v>35459</v>
      </c>
      <c r="T90" s="42">
        <v>35459</v>
      </c>
      <c r="U90" s="42">
        <v>0</v>
      </c>
      <c r="V90" s="43">
        <v>0</v>
      </c>
      <c r="W90" s="33">
        <f t="shared" si="13"/>
        <v>4755129</v>
      </c>
      <c r="X90" s="34">
        <f t="shared" si="14"/>
        <v>4754629</v>
      </c>
      <c r="Y90" s="34">
        <f t="shared" si="15"/>
        <v>500</v>
      </c>
      <c r="Z90" s="35">
        <f t="shared" si="16"/>
        <v>0</v>
      </c>
      <c r="AA90" s="3">
        <f t="shared" si="12"/>
        <v>0</v>
      </c>
    </row>
    <row r="91" spans="1:27" ht="12.75">
      <c r="A91" s="172" t="s">
        <v>81</v>
      </c>
      <c r="B91" s="95" t="s">
        <v>117</v>
      </c>
      <c r="C91" s="120">
        <v>2334004</v>
      </c>
      <c r="D91" s="121">
        <v>1557722</v>
      </c>
      <c r="E91" s="121">
        <v>776282</v>
      </c>
      <c r="F91" s="122">
        <v>0</v>
      </c>
      <c r="G91" s="120">
        <v>0</v>
      </c>
      <c r="H91" s="121">
        <v>0</v>
      </c>
      <c r="I91" s="121">
        <v>0</v>
      </c>
      <c r="J91" s="123">
        <v>0</v>
      </c>
      <c r="K91" s="120">
        <v>4719670</v>
      </c>
      <c r="L91" s="121">
        <v>4719670</v>
      </c>
      <c r="M91" s="121">
        <v>0</v>
      </c>
      <c r="N91" s="123">
        <v>0</v>
      </c>
      <c r="O91" s="120">
        <v>4755129</v>
      </c>
      <c r="P91" s="121">
        <v>4755129</v>
      </c>
      <c r="Q91" s="121">
        <v>0</v>
      </c>
      <c r="R91" s="124">
        <v>0</v>
      </c>
      <c r="S91" s="41">
        <v>35459</v>
      </c>
      <c r="T91" s="42">
        <v>35459</v>
      </c>
      <c r="U91" s="42">
        <v>0</v>
      </c>
      <c r="V91" s="43">
        <v>0</v>
      </c>
      <c r="W91" s="33">
        <f t="shared" si="13"/>
        <v>4755129</v>
      </c>
      <c r="X91" s="34">
        <f t="shared" si="14"/>
        <v>4755129</v>
      </c>
      <c r="Y91" s="34">
        <f t="shared" si="15"/>
        <v>0</v>
      </c>
      <c r="Z91" s="35">
        <f t="shared" si="16"/>
        <v>0</v>
      </c>
      <c r="AA91" s="3">
        <f t="shared" si="12"/>
        <v>0</v>
      </c>
    </row>
    <row r="92" spans="1:27" ht="12.75">
      <c r="A92" s="172" t="s">
        <v>83</v>
      </c>
      <c r="B92" s="95" t="s">
        <v>118</v>
      </c>
      <c r="C92" s="36">
        <v>500</v>
      </c>
      <c r="D92" s="37">
        <v>500</v>
      </c>
      <c r="E92" s="37">
        <v>0</v>
      </c>
      <c r="F92" s="38">
        <v>0</v>
      </c>
      <c r="G92" s="36">
        <v>500</v>
      </c>
      <c r="H92" s="37">
        <v>500</v>
      </c>
      <c r="I92" s="37">
        <v>0</v>
      </c>
      <c r="J92" s="39">
        <v>0</v>
      </c>
      <c r="K92" s="36">
        <v>500</v>
      </c>
      <c r="L92" s="37">
        <v>0</v>
      </c>
      <c r="M92" s="37">
        <v>500</v>
      </c>
      <c r="N92" s="39">
        <v>0</v>
      </c>
      <c r="O92" s="36">
        <v>500</v>
      </c>
      <c r="P92" s="37">
        <v>0</v>
      </c>
      <c r="Q92" s="37">
        <v>500</v>
      </c>
      <c r="R92" s="40">
        <v>0</v>
      </c>
      <c r="S92" s="41">
        <v>0</v>
      </c>
      <c r="T92" s="42">
        <v>0</v>
      </c>
      <c r="U92" s="42">
        <v>0</v>
      </c>
      <c r="V92" s="43">
        <v>0</v>
      </c>
      <c r="W92" s="33">
        <f t="shared" si="13"/>
        <v>0</v>
      </c>
      <c r="X92" s="34">
        <f t="shared" si="14"/>
        <v>-500</v>
      </c>
      <c r="Y92" s="34">
        <f t="shared" si="15"/>
        <v>500</v>
      </c>
      <c r="Z92" s="35">
        <f t="shared" si="16"/>
        <v>0</v>
      </c>
      <c r="AA92" s="3">
        <f t="shared" si="12"/>
        <v>0</v>
      </c>
    </row>
    <row r="93" spans="1:27" ht="12.75">
      <c r="A93" s="172" t="s">
        <v>119</v>
      </c>
      <c r="B93" s="81" t="s">
        <v>120</v>
      </c>
      <c r="C93" s="36">
        <v>0</v>
      </c>
      <c r="D93" s="37"/>
      <c r="E93" s="37"/>
      <c r="F93" s="38"/>
      <c r="G93" s="36">
        <v>0</v>
      </c>
      <c r="H93" s="37">
        <v>0</v>
      </c>
      <c r="I93" s="37">
        <v>0</v>
      </c>
      <c r="J93" s="39">
        <v>0</v>
      </c>
      <c r="K93" s="36">
        <v>0</v>
      </c>
      <c r="L93" s="37">
        <v>0</v>
      </c>
      <c r="M93" s="37">
        <v>0</v>
      </c>
      <c r="N93" s="39">
        <v>0</v>
      </c>
      <c r="O93" s="36">
        <v>0</v>
      </c>
      <c r="P93" s="37">
        <v>0</v>
      </c>
      <c r="Q93" s="37">
        <v>0</v>
      </c>
      <c r="R93" s="40">
        <v>0</v>
      </c>
      <c r="S93" s="41">
        <v>0</v>
      </c>
      <c r="T93" s="42">
        <v>0</v>
      </c>
      <c r="U93" s="42">
        <v>0</v>
      </c>
      <c r="V93" s="43">
        <v>0</v>
      </c>
      <c r="W93" s="33">
        <f t="shared" si="13"/>
        <v>0</v>
      </c>
      <c r="X93" s="34">
        <f t="shared" si="14"/>
        <v>0</v>
      </c>
      <c r="Y93" s="34">
        <f t="shared" si="15"/>
        <v>0</v>
      </c>
      <c r="Z93" s="35">
        <f t="shared" si="16"/>
        <v>0</v>
      </c>
      <c r="AA93" s="3">
        <f t="shared" si="12"/>
        <v>0</v>
      </c>
    </row>
    <row r="94" spans="1:27" ht="12.75">
      <c r="A94" s="136" t="s">
        <v>4</v>
      </c>
      <c r="B94" s="162" t="s">
        <v>136</v>
      </c>
      <c r="C94" s="163">
        <v>3199021</v>
      </c>
      <c r="D94" s="164">
        <v>2109245.6062992127</v>
      </c>
      <c r="E94" s="164">
        <v>1089775.0236220472</v>
      </c>
      <c r="F94" s="165">
        <v>0</v>
      </c>
      <c r="G94" s="163">
        <v>2440542</v>
      </c>
      <c r="H94" s="164">
        <v>2358250</v>
      </c>
      <c r="I94" s="164">
        <v>82292</v>
      </c>
      <c r="J94" s="166">
        <v>0</v>
      </c>
      <c r="K94" s="163">
        <v>17761299</v>
      </c>
      <c r="L94" s="164">
        <v>17675826</v>
      </c>
      <c r="M94" s="164">
        <v>85473</v>
      </c>
      <c r="N94" s="166">
        <v>0</v>
      </c>
      <c r="O94" s="163">
        <v>18081948</v>
      </c>
      <c r="P94" s="164">
        <v>17948458</v>
      </c>
      <c r="Q94" s="164">
        <v>133490</v>
      </c>
      <c r="R94" s="167">
        <v>0</v>
      </c>
      <c r="S94" s="66">
        <v>320649</v>
      </c>
      <c r="T94" s="67">
        <v>272632</v>
      </c>
      <c r="U94" s="67">
        <v>48017</v>
      </c>
      <c r="V94" s="68">
        <v>0</v>
      </c>
      <c r="W94" s="69">
        <f t="shared" si="13"/>
        <v>15641406</v>
      </c>
      <c r="X94" s="70">
        <f t="shared" si="14"/>
        <v>15590208</v>
      </c>
      <c r="Y94" s="70">
        <f t="shared" si="15"/>
        <v>51198</v>
      </c>
      <c r="Z94" s="71">
        <f t="shared" si="16"/>
        <v>0</v>
      </c>
      <c r="AA94" s="3">
        <f t="shared" si="12"/>
        <v>0</v>
      </c>
    </row>
    <row r="95" spans="1:27" ht="12.75">
      <c r="A95" s="174" t="s">
        <v>5</v>
      </c>
      <c r="B95" s="175" t="s">
        <v>137</v>
      </c>
      <c r="C95" s="176">
        <v>80726</v>
      </c>
      <c r="D95" s="177">
        <v>0</v>
      </c>
      <c r="E95" s="177">
        <v>80726</v>
      </c>
      <c r="F95" s="178">
        <v>0</v>
      </c>
      <c r="G95" s="176">
        <v>37675</v>
      </c>
      <c r="H95" s="177">
        <v>0</v>
      </c>
      <c r="I95" s="177">
        <v>37675</v>
      </c>
      <c r="J95" s="179">
        <v>0</v>
      </c>
      <c r="K95" s="176">
        <v>29415</v>
      </c>
      <c r="L95" s="177">
        <v>0</v>
      </c>
      <c r="M95" s="177">
        <v>29415</v>
      </c>
      <c r="N95" s="179">
        <v>0</v>
      </c>
      <c r="O95" s="176">
        <v>29415</v>
      </c>
      <c r="P95" s="177">
        <v>0</v>
      </c>
      <c r="Q95" s="177">
        <v>29415</v>
      </c>
      <c r="R95" s="180">
        <v>0</v>
      </c>
      <c r="S95" s="41">
        <v>0</v>
      </c>
      <c r="T95" s="42">
        <v>0</v>
      </c>
      <c r="U95" s="42">
        <v>0</v>
      </c>
      <c r="V95" s="43">
        <v>0</v>
      </c>
      <c r="W95" s="33">
        <f t="shared" si="13"/>
        <v>-8260</v>
      </c>
      <c r="X95" s="34">
        <f t="shared" si="14"/>
        <v>0</v>
      </c>
      <c r="Y95" s="34">
        <f t="shared" si="15"/>
        <v>-8260</v>
      </c>
      <c r="Z95" s="35">
        <f t="shared" si="16"/>
        <v>0</v>
      </c>
      <c r="AA95" s="3">
        <f t="shared" si="12"/>
        <v>0</v>
      </c>
    </row>
    <row r="96" spans="1:27" ht="12.75">
      <c r="A96" s="181" t="s">
        <v>2</v>
      </c>
      <c r="B96" s="27" t="s">
        <v>8</v>
      </c>
      <c r="C96" s="182">
        <v>71000</v>
      </c>
      <c r="D96" s="183">
        <v>0</v>
      </c>
      <c r="E96" s="183">
        <v>71000</v>
      </c>
      <c r="F96" s="184">
        <v>0</v>
      </c>
      <c r="G96" s="182">
        <v>26250</v>
      </c>
      <c r="H96" s="183">
        <v>0</v>
      </c>
      <c r="I96" s="183">
        <v>26250</v>
      </c>
      <c r="J96" s="185">
        <v>0</v>
      </c>
      <c r="K96" s="182">
        <v>20404</v>
      </c>
      <c r="L96" s="183">
        <v>0</v>
      </c>
      <c r="M96" s="183">
        <v>20404</v>
      </c>
      <c r="N96" s="185">
        <v>0</v>
      </c>
      <c r="O96" s="182">
        <v>20404</v>
      </c>
      <c r="P96" s="183">
        <v>0</v>
      </c>
      <c r="Q96" s="183">
        <v>20404</v>
      </c>
      <c r="R96" s="180">
        <v>0</v>
      </c>
      <c r="S96" s="41">
        <v>0</v>
      </c>
      <c r="T96" s="42">
        <v>0</v>
      </c>
      <c r="U96" s="42">
        <v>0</v>
      </c>
      <c r="V96" s="43">
        <v>0</v>
      </c>
      <c r="W96" s="33">
        <f t="shared" si="13"/>
        <v>-5846</v>
      </c>
      <c r="X96" s="34">
        <f t="shared" si="14"/>
        <v>0</v>
      </c>
      <c r="Y96" s="34">
        <f t="shared" si="15"/>
        <v>-5846</v>
      </c>
      <c r="Z96" s="35">
        <f t="shared" si="16"/>
        <v>0</v>
      </c>
      <c r="AA96" s="3">
        <f t="shared" si="12"/>
        <v>0</v>
      </c>
    </row>
    <row r="97" spans="1:27" ht="12.75">
      <c r="A97" s="153" t="s">
        <v>3</v>
      </c>
      <c r="B97" s="49" t="s">
        <v>9</v>
      </c>
      <c r="C97" s="182">
        <v>9726</v>
      </c>
      <c r="D97" s="183">
        <v>0</v>
      </c>
      <c r="E97" s="183">
        <v>9726</v>
      </c>
      <c r="F97" s="184">
        <v>0</v>
      </c>
      <c r="G97" s="182">
        <v>11425</v>
      </c>
      <c r="H97" s="183">
        <v>0</v>
      </c>
      <c r="I97" s="183">
        <v>11425</v>
      </c>
      <c r="J97" s="185">
        <v>0</v>
      </c>
      <c r="K97" s="182">
        <v>9011</v>
      </c>
      <c r="L97" s="183">
        <v>0</v>
      </c>
      <c r="M97" s="183">
        <v>9011</v>
      </c>
      <c r="N97" s="185">
        <v>0</v>
      </c>
      <c r="O97" s="182">
        <v>9011</v>
      </c>
      <c r="P97" s="183">
        <v>0</v>
      </c>
      <c r="Q97" s="121">
        <v>9011</v>
      </c>
      <c r="R97" s="180">
        <v>0</v>
      </c>
      <c r="S97" s="41">
        <v>0</v>
      </c>
      <c r="T97" s="42">
        <v>0</v>
      </c>
      <c r="U97" s="42">
        <v>0</v>
      </c>
      <c r="V97" s="43">
        <v>0</v>
      </c>
      <c r="W97" s="33">
        <f t="shared" si="13"/>
        <v>-2414</v>
      </c>
      <c r="X97" s="34">
        <f t="shared" si="14"/>
        <v>0</v>
      </c>
      <c r="Y97" s="34">
        <f t="shared" si="15"/>
        <v>-2414</v>
      </c>
      <c r="Z97" s="35">
        <f t="shared" si="16"/>
        <v>0</v>
      </c>
      <c r="AA97" s="3">
        <f t="shared" si="12"/>
        <v>0</v>
      </c>
    </row>
    <row r="98" spans="1:27" ht="13.5" thickBot="1">
      <c r="A98" s="174" t="s">
        <v>6</v>
      </c>
      <c r="B98" s="175" t="s">
        <v>138</v>
      </c>
      <c r="C98" s="176">
        <v>0</v>
      </c>
      <c r="D98" s="177">
        <v>0</v>
      </c>
      <c r="E98" s="177">
        <v>0</v>
      </c>
      <c r="F98" s="178">
        <v>0</v>
      </c>
      <c r="G98" s="176">
        <v>0</v>
      </c>
      <c r="H98" s="177">
        <v>0</v>
      </c>
      <c r="I98" s="177">
        <v>0</v>
      </c>
      <c r="J98" s="179">
        <v>0</v>
      </c>
      <c r="K98" s="176">
        <v>0</v>
      </c>
      <c r="L98" s="177">
        <v>0</v>
      </c>
      <c r="M98" s="177">
        <v>0</v>
      </c>
      <c r="N98" s="179">
        <v>0</v>
      </c>
      <c r="O98" s="176">
        <v>0</v>
      </c>
      <c r="P98" s="177">
        <v>0</v>
      </c>
      <c r="Q98" s="177">
        <v>0</v>
      </c>
      <c r="R98" s="213">
        <v>0</v>
      </c>
      <c r="S98" s="66">
        <v>0</v>
      </c>
      <c r="T98" s="67">
        <v>0</v>
      </c>
      <c r="U98" s="67">
        <v>0</v>
      </c>
      <c r="V98" s="68">
        <v>0</v>
      </c>
      <c r="W98" s="126">
        <f t="shared" si="13"/>
        <v>0</v>
      </c>
      <c r="X98" s="127">
        <f t="shared" si="14"/>
        <v>0</v>
      </c>
      <c r="Y98" s="127">
        <f t="shared" si="15"/>
        <v>0</v>
      </c>
      <c r="Z98" s="208">
        <f t="shared" si="16"/>
        <v>0</v>
      </c>
      <c r="AA98" s="3">
        <f t="shared" si="12"/>
        <v>0</v>
      </c>
    </row>
    <row r="99" spans="1:27" ht="13.5" thickTop="1">
      <c r="A99" s="370" t="s">
        <v>139</v>
      </c>
      <c r="B99" s="371"/>
      <c r="C99" s="64">
        <v>13540861</v>
      </c>
      <c r="D99" s="64">
        <v>11096533.224251969</v>
      </c>
      <c r="E99" s="64">
        <v>2046846.27</v>
      </c>
      <c r="F99" s="64">
        <v>397481</v>
      </c>
      <c r="G99" s="61">
        <v>12319599</v>
      </c>
      <c r="H99" s="62">
        <v>11001425</v>
      </c>
      <c r="I99" s="62">
        <v>974693</v>
      </c>
      <c r="J99" s="63">
        <v>343481</v>
      </c>
      <c r="K99" s="61">
        <v>27801937</v>
      </c>
      <c r="L99" s="62">
        <v>26383464</v>
      </c>
      <c r="M99" s="62">
        <v>1106684</v>
      </c>
      <c r="N99" s="63">
        <v>311789</v>
      </c>
      <c r="O99" s="61">
        <v>28504231</v>
      </c>
      <c r="P99" s="62">
        <v>25157954</v>
      </c>
      <c r="Q99" s="62">
        <v>3034488</v>
      </c>
      <c r="R99" s="320">
        <v>311789</v>
      </c>
      <c r="S99" s="66">
        <v>702294</v>
      </c>
      <c r="T99" s="67">
        <v>-1225510</v>
      </c>
      <c r="U99" s="67">
        <v>1927804</v>
      </c>
      <c r="V99" s="68">
        <v>0</v>
      </c>
      <c r="W99" s="33">
        <f t="shared" si="13"/>
        <v>16184632</v>
      </c>
      <c r="X99" s="34">
        <f t="shared" si="14"/>
        <v>14156529</v>
      </c>
      <c r="Y99" s="34">
        <f t="shared" si="15"/>
        <v>2059795</v>
      </c>
      <c r="Z99" s="35">
        <f t="shared" si="16"/>
        <v>-31692</v>
      </c>
      <c r="AA99" s="3">
        <f t="shared" si="12"/>
        <v>0</v>
      </c>
    </row>
    <row r="100" spans="1:27" ht="16.5" thickBot="1">
      <c r="A100" s="372" t="s">
        <v>140</v>
      </c>
      <c r="B100" s="372"/>
      <c r="C100" s="372"/>
      <c r="D100" s="372"/>
      <c r="E100" s="372"/>
      <c r="F100" s="372"/>
      <c r="G100" s="372"/>
      <c r="H100" s="372"/>
      <c r="I100" s="372"/>
      <c r="J100" s="372"/>
      <c r="K100" s="372"/>
      <c r="L100" s="372"/>
      <c r="M100" s="372"/>
      <c r="N100" s="372"/>
      <c r="O100" s="372"/>
      <c r="P100" s="134"/>
      <c r="Q100" s="134"/>
      <c r="R100" s="134"/>
      <c r="S100" s="57"/>
      <c r="T100" s="134"/>
      <c r="U100" s="134"/>
      <c r="V100" s="134"/>
      <c r="W100" s="250"/>
      <c r="X100" s="251"/>
      <c r="Y100" s="251"/>
      <c r="Z100" s="252"/>
      <c r="AA100" s="3">
        <f t="shared" si="12"/>
        <v>0</v>
      </c>
    </row>
    <row r="101" spans="1:27" ht="13.5" thickTop="1">
      <c r="A101" s="321">
        <v>1.1</v>
      </c>
      <c r="B101" s="322" t="s">
        <v>141</v>
      </c>
      <c r="C101" s="192">
        <v>296322</v>
      </c>
      <c r="D101" s="193">
        <v>296322</v>
      </c>
      <c r="E101" s="193">
        <v>0</v>
      </c>
      <c r="F101" s="194">
        <v>0</v>
      </c>
      <c r="G101" s="192">
        <v>0</v>
      </c>
      <c r="H101" s="196">
        <v>0</v>
      </c>
      <c r="I101" s="196">
        <v>0</v>
      </c>
      <c r="J101" s="328">
        <v>0</v>
      </c>
      <c r="K101" s="329">
        <v>0</v>
      </c>
      <c r="L101" s="196">
        <v>0</v>
      </c>
      <c r="M101" s="196">
        <v>0</v>
      </c>
      <c r="N101" s="323">
        <v>0</v>
      </c>
      <c r="O101" s="262">
        <v>156301</v>
      </c>
      <c r="P101" s="193">
        <v>156301</v>
      </c>
      <c r="Q101" s="196">
        <v>0</v>
      </c>
      <c r="R101" s="197">
        <v>0</v>
      </c>
      <c r="S101" s="198">
        <v>156301</v>
      </c>
      <c r="T101" s="199">
        <v>156301</v>
      </c>
      <c r="U101" s="199">
        <v>0</v>
      </c>
      <c r="V101" s="200">
        <v>0</v>
      </c>
      <c r="W101" s="33">
        <f t="shared" si="13"/>
        <v>156301</v>
      </c>
      <c r="X101" s="34">
        <f aca="true" t="shared" si="17" ref="X101:X119">P101-H101</f>
        <v>156301</v>
      </c>
      <c r="Y101" s="34">
        <f aca="true" t="shared" si="18" ref="Y101:Y119">Q101-I101</f>
        <v>0</v>
      </c>
      <c r="Z101" s="35">
        <f aca="true" t="shared" si="19" ref="Z101:Z119">R101-J101</f>
        <v>0</v>
      </c>
      <c r="AA101" s="3">
        <f t="shared" si="12"/>
        <v>0</v>
      </c>
    </row>
    <row r="102" spans="1:27" ht="12.75">
      <c r="A102" s="324" t="s">
        <v>16</v>
      </c>
      <c r="B102" s="27" t="s">
        <v>142</v>
      </c>
      <c r="C102" s="44">
        <v>719839</v>
      </c>
      <c r="D102" s="45">
        <v>719839</v>
      </c>
      <c r="E102" s="45">
        <v>0</v>
      </c>
      <c r="F102" s="46">
        <v>0</v>
      </c>
      <c r="G102" s="44">
        <v>76382</v>
      </c>
      <c r="H102" s="37">
        <v>76382</v>
      </c>
      <c r="I102" s="37">
        <v>0</v>
      </c>
      <c r="J102" s="38">
        <v>0</v>
      </c>
      <c r="K102" s="36">
        <v>0</v>
      </c>
      <c r="L102" s="37">
        <v>0</v>
      </c>
      <c r="M102" s="37">
        <v>0</v>
      </c>
      <c r="N102" s="114">
        <v>0</v>
      </c>
      <c r="O102" s="352">
        <v>1478283</v>
      </c>
      <c r="P102" s="37">
        <v>1478283</v>
      </c>
      <c r="Q102" s="37">
        <v>0</v>
      </c>
      <c r="R102" s="40">
        <v>0</v>
      </c>
      <c r="S102" s="41">
        <v>1478283</v>
      </c>
      <c r="T102" s="42">
        <v>1478283</v>
      </c>
      <c r="U102" s="42">
        <v>0</v>
      </c>
      <c r="V102" s="43">
        <v>0</v>
      </c>
      <c r="W102" s="33">
        <f t="shared" si="13"/>
        <v>1401901</v>
      </c>
      <c r="X102" s="34">
        <f t="shared" si="17"/>
        <v>1401901</v>
      </c>
      <c r="Y102" s="34">
        <f t="shared" si="18"/>
        <v>0</v>
      </c>
      <c r="Z102" s="35">
        <f t="shared" si="19"/>
        <v>0</v>
      </c>
      <c r="AA102" s="3">
        <f t="shared" si="12"/>
        <v>0</v>
      </c>
    </row>
    <row r="103" spans="1:27" ht="12.75" hidden="1">
      <c r="A103" s="324" t="s">
        <v>20</v>
      </c>
      <c r="B103" s="76" t="s">
        <v>205</v>
      </c>
      <c r="C103" s="44">
        <v>0</v>
      </c>
      <c r="D103" s="45">
        <v>0</v>
      </c>
      <c r="E103" s="45">
        <v>0</v>
      </c>
      <c r="F103" s="46">
        <v>0</v>
      </c>
      <c r="G103" s="44">
        <v>0</v>
      </c>
      <c r="H103" s="37">
        <v>0</v>
      </c>
      <c r="I103" s="37">
        <v>0</v>
      </c>
      <c r="J103" s="38">
        <v>0</v>
      </c>
      <c r="K103" s="36">
        <v>0</v>
      </c>
      <c r="L103" s="37">
        <v>0</v>
      </c>
      <c r="M103" s="37">
        <v>0</v>
      </c>
      <c r="N103" s="114">
        <v>0</v>
      </c>
      <c r="O103" s="352">
        <v>0</v>
      </c>
      <c r="P103" s="37">
        <v>0</v>
      </c>
      <c r="Q103" s="37">
        <v>0</v>
      </c>
      <c r="R103" s="40">
        <v>0</v>
      </c>
      <c r="S103" s="41">
        <v>0</v>
      </c>
      <c r="T103" s="42">
        <v>0</v>
      </c>
      <c r="U103" s="42">
        <v>0</v>
      </c>
      <c r="V103" s="43">
        <v>0</v>
      </c>
      <c r="W103" s="33">
        <f t="shared" si="13"/>
        <v>0</v>
      </c>
      <c r="X103" s="34">
        <f t="shared" si="17"/>
        <v>0</v>
      </c>
      <c r="Y103" s="34">
        <f t="shared" si="18"/>
        <v>0</v>
      </c>
      <c r="Z103" s="35">
        <f t="shared" si="19"/>
        <v>0</v>
      </c>
      <c r="AA103" s="3">
        <f t="shared" si="12"/>
        <v>0</v>
      </c>
    </row>
    <row r="104" spans="1:27" ht="12.75">
      <c r="A104" s="325">
        <v>2.1</v>
      </c>
      <c r="B104" s="27" t="s">
        <v>143</v>
      </c>
      <c r="C104" s="36">
        <v>0</v>
      </c>
      <c r="D104" s="37">
        <v>0</v>
      </c>
      <c r="E104" s="37">
        <v>0</v>
      </c>
      <c r="F104" s="38">
        <v>0</v>
      </c>
      <c r="G104" s="36">
        <v>0</v>
      </c>
      <c r="H104" s="37">
        <v>0</v>
      </c>
      <c r="I104" s="37">
        <v>0</v>
      </c>
      <c r="J104" s="38">
        <v>0</v>
      </c>
      <c r="K104" s="36">
        <v>0</v>
      </c>
      <c r="L104" s="37">
        <v>0</v>
      </c>
      <c r="M104" s="37">
        <v>0</v>
      </c>
      <c r="N104" s="114">
        <v>0</v>
      </c>
      <c r="O104" s="268">
        <v>39252</v>
      </c>
      <c r="P104" s="37">
        <v>39252</v>
      </c>
      <c r="Q104" s="37">
        <v>0</v>
      </c>
      <c r="R104" s="40">
        <v>0</v>
      </c>
      <c r="S104" s="41">
        <v>39252</v>
      </c>
      <c r="T104" s="42">
        <v>39252</v>
      </c>
      <c r="U104" s="42">
        <v>0</v>
      </c>
      <c r="V104" s="43">
        <v>0</v>
      </c>
      <c r="W104" s="33">
        <f t="shared" si="13"/>
        <v>39252</v>
      </c>
      <c r="X104" s="34">
        <f t="shared" si="17"/>
        <v>39252</v>
      </c>
      <c r="Y104" s="34">
        <f t="shared" si="18"/>
        <v>0</v>
      </c>
      <c r="Z104" s="35">
        <f t="shared" si="19"/>
        <v>0</v>
      </c>
      <c r="AA104" s="3">
        <f t="shared" si="12"/>
        <v>0</v>
      </c>
    </row>
    <row r="105" spans="1:27" ht="12.75">
      <c r="A105" s="324">
        <v>2.2</v>
      </c>
      <c r="B105" s="27" t="s">
        <v>144</v>
      </c>
      <c r="C105" s="204">
        <v>2853000</v>
      </c>
      <c r="D105" s="205">
        <v>2853000</v>
      </c>
      <c r="E105" s="205">
        <v>0</v>
      </c>
      <c r="F105" s="206">
        <v>0</v>
      </c>
      <c r="G105" s="204">
        <v>70454</v>
      </c>
      <c r="H105" s="37">
        <v>70454</v>
      </c>
      <c r="I105" s="37">
        <v>0</v>
      </c>
      <c r="J105" s="38">
        <v>0</v>
      </c>
      <c r="K105" s="36">
        <v>0</v>
      </c>
      <c r="L105" s="37">
        <v>0</v>
      </c>
      <c r="M105" s="37">
        <v>0</v>
      </c>
      <c r="N105" s="114">
        <v>0</v>
      </c>
      <c r="O105" s="353">
        <v>13261578</v>
      </c>
      <c r="P105" s="54">
        <v>13261578</v>
      </c>
      <c r="Q105" s="37">
        <v>0</v>
      </c>
      <c r="R105" s="40">
        <v>0</v>
      </c>
      <c r="S105" s="41">
        <v>13261578</v>
      </c>
      <c r="T105" s="42">
        <v>13261578</v>
      </c>
      <c r="U105" s="42">
        <v>0</v>
      </c>
      <c r="V105" s="43">
        <v>0</v>
      </c>
      <c r="W105" s="33">
        <f t="shared" si="13"/>
        <v>13191124</v>
      </c>
      <c r="X105" s="34">
        <f t="shared" si="17"/>
        <v>13191124</v>
      </c>
      <c r="Y105" s="34">
        <f t="shared" si="18"/>
        <v>0</v>
      </c>
      <c r="Z105" s="35">
        <f t="shared" si="19"/>
        <v>0</v>
      </c>
      <c r="AA105" s="3">
        <f t="shared" si="12"/>
        <v>0</v>
      </c>
    </row>
    <row r="106" spans="1:27" ht="13.5" thickBot="1">
      <c r="A106" s="373" t="s">
        <v>145</v>
      </c>
      <c r="B106" s="374"/>
      <c r="C106" s="186">
        <v>3869161</v>
      </c>
      <c r="D106" s="187">
        <v>3869161</v>
      </c>
      <c r="E106" s="187">
        <v>0</v>
      </c>
      <c r="F106" s="188">
        <v>0</v>
      </c>
      <c r="G106" s="186">
        <v>146836</v>
      </c>
      <c r="H106" s="187">
        <v>146836</v>
      </c>
      <c r="I106" s="187">
        <v>0</v>
      </c>
      <c r="J106" s="188">
        <v>0</v>
      </c>
      <c r="K106" s="330">
        <v>0</v>
      </c>
      <c r="L106" s="187">
        <v>0</v>
      </c>
      <c r="M106" s="187">
        <v>0</v>
      </c>
      <c r="N106" s="331">
        <v>0</v>
      </c>
      <c r="O106" s="186">
        <v>14935414</v>
      </c>
      <c r="P106" s="187">
        <v>14935414</v>
      </c>
      <c r="Q106" s="187">
        <v>0</v>
      </c>
      <c r="R106" s="190">
        <v>0</v>
      </c>
      <c r="S106" s="131">
        <v>14935414</v>
      </c>
      <c r="T106" s="132">
        <v>14935414</v>
      </c>
      <c r="U106" s="132">
        <v>0</v>
      </c>
      <c r="V106" s="133">
        <v>0</v>
      </c>
      <c r="W106" s="126">
        <f t="shared" si="13"/>
        <v>14788578</v>
      </c>
      <c r="X106" s="127">
        <f t="shared" si="17"/>
        <v>14788578</v>
      </c>
      <c r="Y106" s="127">
        <f t="shared" si="18"/>
        <v>0</v>
      </c>
      <c r="Z106" s="208">
        <f t="shared" si="19"/>
        <v>0</v>
      </c>
      <c r="AA106" s="3">
        <f t="shared" si="12"/>
        <v>0</v>
      </c>
    </row>
    <row r="107" spans="1:27" ht="17.25" thickBot="1" thickTop="1">
      <c r="A107" s="372" t="s">
        <v>276</v>
      </c>
      <c r="B107" s="372"/>
      <c r="C107" s="372"/>
      <c r="D107" s="372"/>
      <c r="E107" s="372"/>
      <c r="F107" s="372"/>
      <c r="G107" s="372"/>
      <c r="H107" s="372"/>
      <c r="I107" s="372"/>
      <c r="J107" s="372"/>
      <c r="K107" s="372"/>
      <c r="L107" s="372"/>
      <c r="M107" s="372"/>
      <c r="N107" s="372"/>
      <c r="O107" s="372"/>
      <c r="P107" s="134"/>
      <c r="Q107" s="134"/>
      <c r="R107" s="134"/>
      <c r="S107" s="57"/>
      <c r="T107" s="134"/>
      <c r="U107" s="134"/>
      <c r="V107" s="134"/>
      <c r="W107" s="33">
        <f t="shared" si="13"/>
        <v>0</v>
      </c>
      <c r="X107" s="34">
        <f t="shared" si="17"/>
        <v>0</v>
      </c>
      <c r="Y107" s="34">
        <f t="shared" si="18"/>
        <v>0</v>
      </c>
      <c r="Z107" s="35">
        <f t="shared" si="19"/>
        <v>0</v>
      </c>
      <c r="AA107" s="3">
        <f t="shared" si="12"/>
        <v>0</v>
      </c>
    </row>
    <row r="108" spans="1:27" ht="14.25" thickBot="1" thickTop="1">
      <c r="A108" s="327"/>
      <c r="B108" s="322" t="s">
        <v>278</v>
      </c>
      <c r="C108" s="209"/>
      <c r="D108" s="210"/>
      <c r="E108" s="210"/>
      <c r="F108" s="211"/>
      <c r="G108" s="209">
        <v>0</v>
      </c>
      <c r="H108" s="210">
        <v>0</v>
      </c>
      <c r="I108" s="210">
        <v>0</v>
      </c>
      <c r="J108" s="212">
        <v>0</v>
      </c>
      <c r="K108" s="209">
        <v>0</v>
      </c>
      <c r="L108" s="210">
        <v>0</v>
      </c>
      <c r="M108" s="210">
        <v>0</v>
      </c>
      <c r="N108" s="316">
        <v>0</v>
      </c>
      <c r="O108" s="209">
        <v>5300000</v>
      </c>
      <c r="P108" s="209">
        <v>5300000</v>
      </c>
      <c r="Q108" s="210">
        <v>0</v>
      </c>
      <c r="R108" s="212">
        <v>0</v>
      </c>
      <c r="S108" s="19">
        <v>5300000</v>
      </c>
      <c r="T108" s="19">
        <v>5300000</v>
      </c>
      <c r="U108" s="20">
        <v>0</v>
      </c>
      <c r="V108" s="22">
        <v>0</v>
      </c>
      <c r="W108" s="23">
        <f t="shared" si="13"/>
        <v>5300000</v>
      </c>
      <c r="X108" s="24">
        <f t="shared" si="17"/>
        <v>5300000</v>
      </c>
      <c r="Y108" s="24">
        <f t="shared" si="18"/>
        <v>0</v>
      </c>
      <c r="Z108" s="25">
        <f t="shared" si="19"/>
        <v>0</v>
      </c>
      <c r="AA108" s="3">
        <f t="shared" si="12"/>
        <v>0</v>
      </c>
    </row>
    <row r="109" spans="1:27" ht="13.5" thickTop="1">
      <c r="A109" s="357"/>
      <c r="B109" s="27" t="s">
        <v>277</v>
      </c>
      <c r="C109" s="44"/>
      <c r="D109" s="45"/>
      <c r="E109" s="45"/>
      <c r="F109" s="46"/>
      <c r="G109" s="44"/>
      <c r="H109" s="45"/>
      <c r="I109" s="45"/>
      <c r="J109" s="32"/>
      <c r="K109" s="44"/>
      <c r="L109" s="45"/>
      <c r="M109" s="45"/>
      <c r="N109" s="47"/>
      <c r="O109" s="44">
        <v>14000000</v>
      </c>
      <c r="P109" s="44">
        <v>14000000</v>
      </c>
      <c r="Q109" s="45">
        <v>0</v>
      </c>
      <c r="R109" s="32">
        <v>0</v>
      </c>
      <c r="S109" s="19">
        <v>14000000</v>
      </c>
      <c r="T109" s="19">
        <v>14000000</v>
      </c>
      <c r="U109" s="358"/>
      <c r="V109" s="359"/>
      <c r="W109" s="244"/>
      <c r="X109" s="168"/>
      <c r="Y109" s="168"/>
      <c r="Z109" s="169"/>
      <c r="AA109" s="3"/>
    </row>
    <row r="110" spans="1:27" ht="12.75">
      <c r="A110" s="377" t="s">
        <v>279</v>
      </c>
      <c r="B110" s="378"/>
      <c r="C110" s="176">
        <v>590980</v>
      </c>
      <c r="D110" s="177">
        <v>262547.7757480312</v>
      </c>
      <c r="E110" s="177">
        <v>328432.73</v>
      </c>
      <c r="F110" s="178">
        <v>0</v>
      </c>
      <c r="G110" s="176">
        <v>0</v>
      </c>
      <c r="H110" s="177">
        <v>0</v>
      </c>
      <c r="I110" s="177">
        <v>0</v>
      </c>
      <c r="J110" s="213">
        <v>0</v>
      </c>
      <c r="K110" s="176">
        <v>0</v>
      </c>
      <c r="L110" s="177">
        <v>0</v>
      </c>
      <c r="M110" s="177">
        <v>0</v>
      </c>
      <c r="N110" s="179">
        <v>0</v>
      </c>
      <c r="O110" s="176">
        <v>19300000</v>
      </c>
      <c r="P110" s="176">
        <v>19300000</v>
      </c>
      <c r="Q110" s="176">
        <v>0</v>
      </c>
      <c r="R110" s="176">
        <v>0</v>
      </c>
      <c r="S110" s="66">
        <v>19300000</v>
      </c>
      <c r="T110" s="67">
        <v>19300000</v>
      </c>
      <c r="U110" s="67">
        <v>0</v>
      </c>
      <c r="V110" s="68">
        <v>0</v>
      </c>
      <c r="W110" s="69">
        <f t="shared" si="13"/>
        <v>19300000</v>
      </c>
      <c r="X110" s="70">
        <f t="shared" si="17"/>
        <v>19300000</v>
      </c>
      <c r="Y110" s="70">
        <f t="shared" si="18"/>
        <v>0</v>
      </c>
      <c r="Z110" s="71">
        <f t="shared" si="19"/>
        <v>0</v>
      </c>
      <c r="AA110" s="3">
        <f t="shared" si="12"/>
        <v>0</v>
      </c>
    </row>
    <row r="111" spans="1:27" ht="13.5" thickBot="1">
      <c r="A111" s="373" t="s">
        <v>146</v>
      </c>
      <c r="B111" s="374"/>
      <c r="C111" s="186">
        <v>18001002</v>
      </c>
      <c r="D111" s="187">
        <v>15228242</v>
      </c>
      <c r="E111" s="187">
        <v>2375279</v>
      </c>
      <c r="F111" s="188">
        <v>397481</v>
      </c>
      <c r="G111" s="186">
        <v>12466435</v>
      </c>
      <c r="H111" s="187">
        <v>11148261</v>
      </c>
      <c r="I111" s="187">
        <v>974693</v>
      </c>
      <c r="J111" s="190">
        <v>343481</v>
      </c>
      <c r="K111" s="186">
        <v>27801937</v>
      </c>
      <c r="L111" s="187">
        <v>26383464</v>
      </c>
      <c r="M111" s="187">
        <v>1106684</v>
      </c>
      <c r="N111" s="189">
        <v>311789</v>
      </c>
      <c r="O111" s="186">
        <v>62739645</v>
      </c>
      <c r="P111" s="187">
        <v>59393368</v>
      </c>
      <c r="Q111" s="187">
        <v>3034488</v>
      </c>
      <c r="R111" s="190">
        <v>311789</v>
      </c>
      <c r="S111" s="259">
        <v>34937708</v>
      </c>
      <c r="T111" s="260">
        <v>33009904</v>
      </c>
      <c r="U111" s="260">
        <v>1927804</v>
      </c>
      <c r="V111" s="261">
        <v>0</v>
      </c>
      <c r="W111" s="126">
        <f t="shared" si="13"/>
        <v>50273210</v>
      </c>
      <c r="X111" s="127">
        <f t="shared" si="17"/>
        <v>48245107</v>
      </c>
      <c r="Y111" s="127">
        <f t="shared" si="18"/>
        <v>2059795</v>
      </c>
      <c r="Z111" s="208">
        <f t="shared" si="19"/>
        <v>-31692</v>
      </c>
      <c r="AA111" s="3">
        <f t="shared" si="12"/>
        <v>0</v>
      </c>
    </row>
    <row r="112" spans="1:27" ht="16.5" hidden="1" thickTop="1">
      <c r="A112" s="379" t="s">
        <v>147</v>
      </c>
      <c r="B112" s="379"/>
      <c r="C112" s="379"/>
      <c r="D112" s="379"/>
      <c r="E112" s="379"/>
      <c r="F112" s="379"/>
      <c r="G112" s="379"/>
      <c r="H112" s="379"/>
      <c r="I112" s="379"/>
      <c r="J112" s="379"/>
      <c r="K112" s="379"/>
      <c r="L112" s="379"/>
      <c r="M112" s="379"/>
      <c r="N112" s="379"/>
      <c r="O112" s="379"/>
      <c r="P112" s="134"/>
      <c r="Q112" s="134"/>
      <c r="R112" s="134"/>
      <c r="S112" s="41">
        <v>0</v>
      </c>
      <c r="T112" s="134"/>
      <c r="U112" s="134"/>
      <c r="V112" s="134"/>
      <c r="W112" s="33">
        <f t="shared" si="13"/>
        <v>0</v>
      </c>
      <c r="X112" s="34">
        <f t="shared" si="17"/>
        <v>0</v>
      </c>
      <c r="Y112" s="34">
        <f t="shared" si="18"/>
        <v>0</v>
      </c>
      <c r="Z112" s="35">
        <f t="shared" si="19"/>
        <v>0</v>
      </c>
      <c r="AA112" s="3">
        <f t="shared" si="12"/>
        <v>0</v>
      </c>
    </row>
    <row r="113" spans="1:27" ht="13.5" hidden="1" thickTop="1">
      <c r="A113" s="174"/>
      <c r="B113" s="215" t="s">
        <v>148</v>
      </c>
      <c r="C113" s="177">
        <v>37734</v>
      </c>
      <c r="D113" s="177">
        <v>37745</v>
      </c>
      <c r="E113" s="177"/>
      <c r="F113" s="177"/>
      <c r="G113" s="177"/>
      <c r="H113" s="177"/>
      <c r="I113" s="177"/>
      <c r="J113" s="177"/>
      <c r="K113" s="177"/>
      <c r="L113" s="177"/>
      <c r="M113" s="177"/>
      <c r="N113" s="177"/>
      <c r="O113" s="177"/>
      <c r="P113" s="134"/>
      <c r="Q113" s="134"/>
      <c r="R113" s="134"/>
      <c r="S113" s="41">
        <v>0</v>
      </c>
      <c r="T113" s="134"/>
      <c r="U113" s="134"/>
      <c r="V113" s="134"/>
      <c r="W113" s="33">
        <f t="shared" si="13"/>
        <v>0</v>
      </c>
      <c r="X113" s="34">
        <f t="shared" si="17"/>
        <v>0</v>
      </c>
      <c r="Y113" s="34">
        <f t="shared" si="18"/>
        <v>0</v>
      </c>
      <c r="Z113" s="35">
        <f t="shared" si="19"/>
        <v>0</v>
      </c>
      <c r="AA113" s="3">
        <f t="shared" si="12"/>
        <v>0</v>
      </c>
    </row>
    <row r="114" spans="1:27" ht="13.5" hidden="1" thickTop="1">
      <c r="A114" s="153"/>
      <c r="B114" s="216" t="s">
        <v>149</v>
      </c>
      <c r="C114" s="217">
        <v>1817129</v>
      </c>
      <c r="D114" s="217">
        <v>304394</v>
      </c>
      <c r="E114" s="217"/>
      <c r="F114" s="217"/>
      <c r="G114" s="217"/>
      <c r="H114" s="217"/>
      <c r="I114" s="217"/>
      <c r="J114" s="217"/>
      <c r="K114" s="217"/>
      <c r="L114" s="217"/>
      <c r="M114" s="217"/>
      <c r="N114" s="217"/>
      <c r="O114" s="217"/>
      <c r="P114" s="134"/>
      <c r="Q114" s="134"/>
      <c r="R114" s="134"/>
      <c r="S114" s="41">
        <v>0</v>
      </c>
      <c r="T114" s="134"/>
      <c r="U114" s="134"/>
      <c r="V114" s="134"/>
      <c r="W114" s="33">
        <f t="shared" si="13"/>
        <v>0</v>
      </c>
      <c r="X114" s="34">
        <f t="shared" si="17"/>
        <v>0</v>
      </c>
      <c r="Y114" s="34">
        <f t="shared" si="18"/>
        <v>0</v>
      </c>
      <c r="Z114" s="35">
        <f t="shared" si="19"/>
        <v>0</v>
      </c>
      <c r="AA114" s="3">
        <f t="shared" si="12"/>
        <v>0</v>
      </c>
    </row>
    <row r="115" spans="1:27" ht="13.5" hidden="1" thickTop="1">
      <c r="A115" s="370" t="s">
        <v>150</v>
      </c>
      <c r="B115" s="380"/>
      <c r="C115" s="164">
        <v>1854863</v>
      </c>
      <c r="D115" s="164">
        <v>342139</v>
      </c>
      <c r="E115" s="164"/>
      <c r="F115" s="164">
        <v>0</v>
      </c>
      <c r="G115" s="164"/>
      <c r="H115" s="164"/>
      <c r="I115" s="164"/>
      <c r="J115" s="164"/>
      <c r="K115" s="164"/>
      <c r="L115" s="164"/>
      <c r="M115" s="164"/>
      <c r="N115" s="164"/>
      <c r="O115" s="164">
        <v>0</v>
      </c>
      <c r="P115" s="134"/>
      <c r="Q115" s="134"/>
      <c r="R115" s="134"/>
      <c r="S115" s="41">
        <v>0</v>
      </c>
      <c r="T115" s="134"/>
      <c r="U115" s="134"/>
      <c r="V115" s="134"/>
      <c r="W115" s="33">
        <f t="shared" si="13"/>
        <v>0</v>
      </c>
      <c r="X115" s="34">
        <f t="shared" si="17"/>
        <v>0</v>
      </c>
      <c r="Y115" s="34">
        <f t="shared" si="18"/>
        <v>0</v>
      </c>
      <c r="Z115" s="35">
        <f t="shared" si="19"/>
        <v>0</v>
      </c>
      <c r="AA115" s="3">
        <f t="shared" si="12"/>
        <v>0</v>
      </c>
    </row>
    <row r="116" spans="1:27" ht="13.5" hidden="1" thickTop="1">
      <c r="A116" s="218"/>
      <c r="B116" s="219" t="s">
        <v>151</v>
      </c>
      <c r="C116" s="164">
        <v>0</v>
      </c>
      <c r="D116" s="164">
        <v>887</v>
      </c>
      <c r="E116" s="164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/>
      <c r="P116" s="134"/>
      <c r="Q116" s="134"/>
      <c r="R116" s="134"/>
      <c r="S116" s="41">
        <v>0</v>
      </c>
      <c r="T116" s="134"/>
      <c r="U116" s="134"/>
      <c r="V116" s="134"/>
      <c r="W116" s="33">
        <f t="shared" si="13"/>
        <v>0</v>
      </c>
      <c r="X116" s="34">
        <f t="shared" si="17"/>
        <v>0</v>
      </c>
      <c r="Y116" s="34">
        <f t="shared" si="18"/>
        <v>0</v>
      </c>
      <c r="Z116" s="35">
        <f t="shared" si="19"/>
        <v>0</v>
      </c>
      <c r="AA116" s="3">
        <f t="shared" si="12"/>
        <v>0</v>
      </c>
    </row>
    <row r="117" spans="1:27" ht="13.5" hidden="1" thickTop="1">
      <c r="A117" s="136"/>
      <c r="B117" s="130" t="s">
        <v>152</v>
      </c>
      <c r="C117" s="164">
        <v>87228</v>
      </c>
      <c r="D117" s="164">
        <v>87228</v>
      </c>
      <c r="E117" s="164"/>
      <c r="F117" s="164"/>
      <c r="G117" s="164"/>
      <c r="H117" s="164"/>
      <c r="I117" s="164"/>
      <c r="J117" s="164"/>
      <c r="K117" s="164"/>
      <c r="L117" s="164"/>
      <c r="M117" s="164"/>
      <c r="N117" s="164"/>
      <c r="O117" s="164"/>
      <c r="P117" s="134"/>
      <c r="Q117" s="134"/>
      <c r="R117" s="134"/>
      <c r="S117" s="41">
        <v>0</v>
      </c>
      <c r="T117" s="134"/>
      <c r="U117" s="134"/>
      <c r="V117" s="134"/>
      <c r="W117" s="33">
        <f t="shared" si="13"/>
        <v>0</v>
      </c>
      <c r="X117" s="34">
        <f t="shared" si="17"/>
        <v>0</v>
      </c>
      <c r="Y117" s="34">
        <f t="shared" si="18"/>
        <v>0</v>
      </c>
      <c r="Z117" s="35">
        <f t="shared" si="19"/>
        <v>0</v>
      </c>
      <c r="AA117" s="3">
        <f t="shared" si="12"/>
        <v>0</v>
      </c>
    </row>
    <row r="118" spans="1:27" ht="13.5" hidden="1" thickTop="1">
      <c r="A118" s="220"/>
      <c r="B118" s="221" t="s">
        <v>153</v>
      </c>
      <c r="C118" s="217">
        <v>1942091</v>
      </c>
      <c r="D118" s="217">
        <v>430254</v>
      </c>
      <c r="E118" s="217"/>
      <c r="F118" s="217">
        <v>0</v>
      </c>
      <c r="G118" s="217"/>
      <c r="H118" s="217"/>
      <c r="I118" s="217"/>
      <c r="J118" s="217"/>
      <c r="K118" s="217"/>
      <c r="L118" s="217"/>
      <c r="M118" s="217"/>
      <c r="N118" s="217"/>
      <c r="O118" s="217">
        <v>0</v>
      </c>
      <c r="P118" s="134"/>
      <c r="Q118" s="134"/>
      <c r="R118" s="134"/>
      <c r="S118" s="41">
        <v>0</v>
      </c>
      <c r="T118" s="134"/>
      <c r="U118" s="134"/>
      <c r="V118" s="134"/>
      <c r="W118" s="33">
        <f t="shared" si="13"/>
        <v>0</v>
      </c>
      <c r="X118" s="34">
        <f t="shared" si="17"/>
        <v>0</v>
      </c>
      <c r="Y118" s="34">
        <f t="shared" si="18"/>
        <v>0</v>
      </c>
      <c r="Z118" s="35">
        <f t="shared" si="19"/>
        <v>0</v>
      </c>
      <c r="AA118" s="3">
        <f t="shared" si="12"/>
        <v>0</v>
      </c>
    </row>
    <row r="119" spans="1:27" ht="13.5" hidden="1" thickTop="1">
      <c r="A119" s="377" t="s">
        <v>154</v>
      </c>
      <c r="B119" s="381"/>
      <c r="C119" s="185">
        <v>19943093</v>
      </c>
      <c r="D119" s="164">
        <v>15658496</v>
      </c>
      <c r="E119" s="164"/>
      <c r="F119" s="164">
        <v>397481</v>
      </c>
      <c r="G119" s="164"/>
      <c r="H119" s="164"/>
      <c r="I119" s="164"/>
      <c r="J119" s="164"/>
      <c r="K119" s="164"/>
      <c r="L119" s="164"/>
      <c r="M119" s="164"/>
      <c r="N119" s="164"/>
      <c r="O119" s="164">
        <v>62739645</v>
      </c>
      <c r="P119" s="134"/>
      <c r="Q119" s="134"/>
      <c r="R119" s="134"/>
      <c r="S119" s="41">
        <v>62739645</v>
      </c>
      <c r="T119" s="134"/>
      <c r="U119" s="134"/>
      <c r="V119" s="134"/>
      <c r="W119" s="33">
        <f t="shared" si="13"/>
        <v>62739645</v>
      </c>
      <c r="X119" s="34">
        <f t="shared" si="17"/>
        <v>0</v>
      </c>
      <c r="Y119" s="34">
        <f t="shared" si="18"/>
        <v>0</v>
      </c>
      <c r="Z119" s="35">
        <f t="shared" si="19"/>
        <v>0</v>
      </c>
      <c r="AA119" s="3">
        <f t="shared" si="12"/>
        <v>-62739645</v>
      </c>
    </row>
    <row r="120" spans="1:27" ht="13.5" thickTop="1">
      <c r="A120" s="384"/>
      <c r="B120" s="384"/>
      <c r="C120" s="384"/>
      <c r="D120" s="384"/>
      <c r="E120" s="384"/>
      <c r="F120" s="384"/>
      <c r="G120" s="384"/>
      <c r="H120" s="384"/>
      <c r="I120" s="384"/>
      <c r="J120" s="384"/>
      <c r="K120" s="384"/>
      <c r="L120" s="384"/>
      <c r="M120" s="384"/>
      <c r="N120" s="384"/>
      <c r="O120" s="384"/>
      <c r="P120" s="134"/>
      <c r="Q120" s="134"/>
      <c r="R120" s="305"/>
      <c r="S120" s="279"/>
      <c r="T120" s="305"/>
      <c r="U120" s="305"/>
      <c r="V120" s="305"/>
      <c r="W120" s="244"/>
      <c r="X120" s="168"/>
      <c r="Y120" s="168"/>
      <c r="Z120" s="169"/>
      <c r="AA120" s="3">
        <f t="shared" si="12"/>
        <v>0</v>
      </c>
    </row>
    <row r="121" spans="1:27" ht="12.75">
      <c r="A121" s="135"/>
      <c r="B121" s="135"/>
      <c r="C121" s="222"/>
      <c r="D121" s="191"/>
      <c r="E121" s="191"/>
      <c r="F121" s="191"/>
      <c r="G121" s="191"/>
      <c r="H121" s="191"/>
      <c r="I121" s="191"/>
      <c r="J121" s="191"/>
      <c r="K121" s="191"/>
      <c r="L121" s="191"/>
      <c r="M121" s="191"/>
      <c r="N121" s="191"/>
      <c r="O121" s="191"/>
      <c r="P121" s="134"/>
      <c r="Q121" s="134"/>
      <c r="R121" s="134"/>
      <c r="S121" s="57"/>
      <c r="T121" s="134"/>
      <c r="U121" s="134"/>
      <c r="V121" s="134"/>
      <c r="W121" s="69"/>
      <c r="X121" s="70"/>
      <c r="Y121" s="70"/>
      <c r="Z121" s="71"/>
      <c r="AA121" s="3">
        <f t="shared" si="12"/>
        <v>0</v>
      </c>
    </row>
    <row r="122" spans="1:27" ht="16.5" thickBot="1">
      <c r="A122" s="387" t="s">
        <v>155</v>
      </c>
      <c r="B122" s="388"/>
      <c r="C122" s="388"/>
      <c r="D122" s="388"/>
      <c r="E122" s="388"/>
      <c r="F122" s="388"/>
      <c r="G122" s="388"/>
      <c r="H122" s="388"/>
      <c r="I122" s="388"/>
      <c r="J122" s="388"/>
      <c r="K122" s="388"/>
      <c r="L122" s="388"/>
      <c r="M122" s="388"/>
      <c r="N122" s="388"/>
      <c r="O122" s="388"/>
      <c r="P122" s="223"/>
      <c r="Q122" s="223"/>
      <c r="R122" s="224"/>
      <c r="S122" s="225"/>
      <c r="T122" s="224"/>
      <c r="U122" s="224"/>
      <c r="V122" s="224"/>
      <c r="W122" s="126"/>
      <c r="X122" s="127"/>
      <c r="Y122" s="127"/>
      <c r="Z122" s="208"/>
      <c r="AA122" s="3">
        <f t="shared" si="12"/>
        <v>0</v>
      </c>
    </row>
    <row r="123" spans="1:27" ht="13.5" thickTop="1">
      <c r="A123" s="332" t="s">
        <v>2</v>
      </c>
      <c r="B123" s="333" t="s">
        <v>121</v>
      </c>
      <c r="C123" s="228">
        <v>6929886</v>
      </c>
      <c r="D123" s="229">
        <v>6532405</v>
      </c>
      <c r="E123" s="229">
        <v>0</v>
      </c>
      <c r="F123" s="229">
        <v>397481</v>
      </c>
      <c r="G123" s="230">
        <v>6464786</v>
      </c>
      <c r="H123" s="231">
        <v>6102789</v>
      </c>
      <c r="I123" s="231">
        <v>18516</v>
      </c>
      <c r="J123" s="229">
        <v>343481</v>
      </c>
      <c r="K123" s="230">
        <v>6317099</v>
      </c>
      <c r="L123" s="231">
        <v>6005310</v>
      </c>
      <c r="M123" s="231">
        <v>0</v>
      </c>
      <c r="N123" s="229">
        <v>311789</v>
      </c>
      <c r="O123" s="230">
        <v>6850663</v>
      </c>
      <c r="P123" s="229">
        <v>6538874</v>
      </c>
      <c r="Q123" s="231">
        <v>0</v>
      </c>
      <c r="R123" s="232">
        <v>311789</v>
      </c>
      <c r="S123" s="19">
        <v>533564</v>
      </c>
      <c r="T123" s="20">
        <v>533564</v>
      </c>
      <c r="U123" s="20">
        <v>0</v>
      </c>
      <c r="V123" s="22">
        <v>0</v>
      </c>
      <c r="W123" s="23">
        <f t="shared" si="13"/>
        <v>385877</v>
      </c>
      <c r="X123" s="24">
        <f aca="true" t="shared" si="20" ref="X123:X154">P123-H123</f>
        <v>436085</v>
      </c>
      <c r="Y123" s="24">
        <f aca="true" t="shared" si="21" ref="Y123:Y154">Q123-I123</f>
        <v>-18516</v>
      </c>
      <c r="Z123" s="25">
        <f aca="true" t="shared" si="22" ref="Z123:Z154">R123-J123</f>
        <v>-31692</v>
      </c>
      <c r="AA123" s="3">
        <f t="shared" si="12"/>
        <v>0</v>
      </c>
    </row>
    <row r="124" spans="1:27" ht="12.75">
      <c r="A124" s="181">
        <v>1.1</v>
      </c>
      <c r="B124" s="158" t="s">
        <v>232</v>
      </c>
      <c r="C124" s="148">
        <v>2295727</v>
      </c>
      <c r="D124" s="91">
        <v>2032700</v>
      </c>
      <c r="E124" s="91">
        <v>0</v>
      </c>
      <c r="F124" s="91">
        <v>263027</v>
      </c>
      <c r="G124" s="4">
        <v>2567932</v>
      </c>
      <c r="H124" s="5">
        <v>2339865</v>
      </c>
      <c r="I124" s="5">
        <v>175</v>
      </c>
      <c r="J124" s="6">
        <v>227892</v>
      </c>
      <c r="K124" s="4">
        <v>2608442</v>
      </c>
      <c r="L124" s="5">
        <v>2406329</v>
      </c>
      <c r="M124" s="5">
        <v>0</v>
      </c>
      <c r="N124" s="6">
        <v>202113</v>
      </c>
      <c r="O124" s="148">
        <v>2894600</v>
      </c>
      <c r="P124" s="91">
        <v>2692487</v>
      </c>
      <c r="Q124" s="91">
        <v>0</v>
      </c>
      <c r="R124" s="146">
        <v>202113</v>
      </c>
      <c r="S124" s="41">
        <v>286158</v>
      </c>
      <c r="T124" s="42">
        <v>286158</v>
      </c>
      <c r="U124" s="42">
        <v>0</v>
      </c>
      <c r="V124" s="43">
        <v>0</v>
      </c>
      <c r="W124" s="33">
        <f t="shared" si="13"/>
        <v>326668</v>
      </c>
      <c r="X124" s="34">
        <f t="shared" si="20"/>
        <v>352622</v>
      </c>
      <c r="Y124" s="34">
        <f t="shared" si="21"/>
        <v>-175</v>
      </c>
      <c r="Z124" s="35">
        <f t="shared" si="22"/>
        <v>-25779</v>
      </c>
      <c r="AA124" s="3">
        <f t="shared" si="12"/>
        <v>0</v>
      </c>
    </row>
    <row r="125" spans="1:27" ht="12.75">
      <c r="A125" s="181">
        <v>1.2</v>
      </c>
      <c r="B125" s="158" t="s">
        <v>233</v>
      </c>
      <c r="C125" s="148">
        <v>606299</v>
      </c>
      <c r="D125" s="91">
        <v>536151</v>
      </c>
      <c r="E125" s="91">
        <v>0</v>
      </c>
      <c r="F125" s="91">
        <v>70148</v>
      </c>
      <c r="G125" s="4">
        <v>736836</v>
      </c>
      <c r="H125" s="5">
        <v>674497</v>
      </c>
      <c r="I125" s="5">
        <v>42</v>
      </c>
      <c r="J125" s="6">
        <v>62297</v>
      </c>
      <c r="K125" s="4">
        <v>743138</v>
      </c>
      <c r="L125" s="5">
        <v>680430</v>
      </c>
      <c r="M125" s="5">
        <v>0</v>
      </c>
      <c r="N125" s="6">
        <v>62708</v>
      </c>
      <c r="O125" s="148">
        <v>712036</v>
      </c>
      <c r="P125" s="91">
        <v>649328</v>
      </c>
      <c r="Q125" s="91">
        <v>0</v>
      </c>
      <c r="R125" s="56">
        <v>62708</v>
      </c>
      <c r="S125" s="41">
        <v>-31102</v>
      </c>
      <c r="T125" s="42">
        <v>-31102</v>
      </c>
      <c r="U125" s="42">
        <v>0</v>
      </c>
      <c r="V125" s="43">
        <v>0</v>
      </c>
      <c r="W125" s="33">
        <f t="shared" si="13"/>
        <v>-24800</v>
      </c>
      <c r="X125" s="34">
        <f t="shared" si="20"/>
        <v>-25169</v>
      </c>
      <c r="Y125" s="34">
        <f t="shared" si="21"/>
        <v>-42</v>
      </c>
      <c r="Z125" s="35">
        <f t="shared" si="22"/>
        <v>411</v>
      </c>
      <c r="AA125" s="3">
        <f t="shared" si="12"/>
        <v>0</v>
      </c>
    </row>
    <row r="126" spans="1:27" ht="12.75">
      <c r="A126" s="181">
        <v>1.3</v>
      </c>
      <c r="B126" s="27" t="s">
        <v>271</v>
      </c>
      <c r="C126" s="148">
        <v>3206097</v>
      </c>
      <c r="D126" s="91">
        <v>3141791</v>
      </c>
      <c r="E126" s="91">
        <v>0</v>
      </c>
      <c r="F126" s="91">
        <v>64306</v>
      </c>
      <c r="G126" s="4">
        <v>3133763</v>
      </c>
      <c r="H126" s="5">
        <v>3062172</v>
      </c>
      <c r="I126" s="5">
        <v>18299</v>
      </c>
      <c r="J126" s="6">
        <v>53292</v>
      </c>
      <c r="K126" s="4">
        <v>2939262</v>
      </c>
      <c r="L126" s="5">
        <v>2892294</v>
      </c>
      <c r="M126" s="5">
        <v>0</v>
      </c>
      <c r="N126" s="6">
        <v>46968</v>
      </c>
      <c r="O126" s="148">
        <v>3206791</v>
      </c>
      <c r="P126" s="91">
        <v>3159823</v>
      </c>
      <c r="Q126" s="91">
        <v>0</v>
      </c>
      <c r="R126" s="56">
        <v>46968</v>
      </c>
      <c r="S126" s="41">
        <v>267529</v>
      </c>
      <c r="T126" s="42">
        <v>267529</v>
      </c>
      <c r="U126" s="42">
        <v>0</v>
      </c>
      <c r="V126" s="43">
        <v>0</v>
      </c>
      <c r="W126" s="33">
        <f t="shared" si="13"/>
        <v>73028</v>
      </c>
      <c r="X126" s="34">
        <f t="shared" si="20"/>
        <v>97651</v>
      </c>
      <c r="Y126" s="34">
        <f t="shared" si="21"/>
        <v>-18299</v>
      </c>
      <c r="Z126" s="35">
        <f t="shared" si="22"/>
        <v>-6324</v>
      </c>
      <c r="AA126" s="3">
        <f t="shared" si="12"/>
        <v>0</v>
      </c>
    </row>
    <row r="127" spans="1:27" ht="12.75">
      <c r="A127" s="181">
        <v>1.4</v>
      </c>
      <c r="B127" s="27" t="s">
        <v>234</v>
      </c>
      <c r="C127" s="148">
        <v>821763</v>
      </c>
      <c r="D127" s="91">
        <v>821763</v>
      </c>
      <c r="E127" s="91">
        <v>0</v>
      </c>
      <c r="F127" s="91">
        <v>0</v>
      </c>
      <c r="G127" s="4">
        <v>26255</v>
      </c>
      <c r="H127" s="5">
        <v>26255</v>
      </c>
      <c r="I127" s="5">
        <v>0</v>
      </c>
      <c r="J127" s="6">
        <v>0</v>
      </c>
      <c r="K127" s="4">
        <v>26257</v>
      </c>
      <c r="L127" s="5">
        <v>26257</v>
      </c>
      <c r="M127" s="5">
        <v>0</v>
      </c>
      <c r="N127" s="6">
        <v>0</v>
      </c>
      <c r="O127" s="148">
        <v>37236</v>
      </c>
      <c r="P127" s="91">
        <v>37236</v>
      </c>
      <c r="Q127" s="91">
        <v>0</v>
      </c>
      <c r="R127" s="56">
        <v>0</v>
      </c>
      <c r="S127" s="41">
        <v>10979</v>
      </c>
      <c r="T127" s="42">
        <v>10979</v>
      </c>
      <c r="U127" s="42">
        <v>0</v>
      </c>
      <c r="V127" s="43">
        <v>0</v>
      </c>
      <c r="W127" s="33">
        <f t="shared" si="13"/>
        <v>10981</v>
      </c>
      <c r="X127" s="34">
        <f t="shared" si="20"/>
        <v>10981</v>
      </c>
      <c r="Y127" s="34">
        <f t="shared" si="21"/>
        <v>0</v>
      </c>
      <c r="Z127" s="35">
        <f t="shared" si="22"/>
        <v>0</v>
      </c>
      <c r="AA127" s="3">
        <f t="shared" si="12"/>
        <v>0</v>
      </c>
    </row>
    <row r="128" spans="1:27" ht="12.75">
      <c r="A128" s="181" t="s">
        <v>122</v>
      </c>
      <c r="B128" s="76" t="s">
        <v>235</v>
      </c>
      <c r="C128" s="148">
        <v>1108</v>
      </c>
      <c r="D128" s="91">
        <v>1108</v>
      </c>
      <c r="E128" s="91">
        <v>0</v>
      </c>
      <c r="F128" s="91">
        <v>0</v>
      </c>
      <c r="G128" s="4">
        <v>0</v>
      </c>
      <c r="H128" s="5">
        <v>0</v>
      </c>
      <c r="I128" s="5">
        <v>0</v>
      </c>
      <c r="J128" s="6">
        <v>0</v>
      </c>
      <c r="K128" s="4">
        <v>0</v>
      </c>
      <c r="L128" s="5">
        <v>0</v>
      </c>
      <c r="M128" s="5">
        <v>0</v>
      </c>
      <c r="N128" s="6">
        <v>0</v>
      </c>
      <c r="O128" s="148">
        <v>10979</v>
      </c>
      <c r="P128" s="91">
        <v>10979</v>
      </c>
      <c r="Q128" s="91">
        <v>0</v>
      </c>
      <c r="R128" s="56">
        <v>0</v>
      </c>
      <c r="S128" s="41">
        <v>10979</v>
      </c>
      <c r="T128" s="42">
        <v>10979</v>
      </c>
      <c r="U128" s="42">
        <v>0</v>
      </c>
      <c r="V128" s="43">
        <v>0</v>
      </c>
      <c r="W128" s="33">
        <f t="shared" si="13"/>
        <v>10979</v>
      </c>
      <c r="X128" s="34">
        <f t="shared" si="20"/>
        <v>10979</v>
      </c>
      <c r="Y128" s="34">
        <f t="shared" si="21"/>
        <v>0</v>
      </c>
      <c r="Z128" s="35">
        <f t="shared" si="22"/>
        <v>0</v>
      </c>
      <c r="AA128" s="3">
        <f t="shared" si="12"/>
        <v>0</v>
      </c>
    </row>
    <row r="129" spans="1:27" ht="12.75">
      <c r="A129" s="181" t="s">
        <v>123</v>
      </c>
      <c r="B129" s="76" t="s">
        <v>236</v>
      </c>
      <c r="C129" s="148">
        <v>0</v>
      </c>
      <c r="D129" s="91">
        <v>0</v>
      </c>
      <c r="E129" s="91"/>
      <c r="F129" s="91"/>
      <c r="G129" s="4">
        <v>0</v>
      </c>
      <c r="H129" s="5">
        <v>0</v>
      </c>
      <c r="I129" s="5">
        <v>0</v>
      </c>
      <c r="J129" s="6">
        <v>0</v>
      </c>
      <c r="K129" s="4">
        <v>0</v>
      </c>
      <c r="L129" s="5">
        <v>0</v>
      </c>
      <c r="M129" s="5">
        <v>0</v>
      </c>
      <c r="N129" s="6">
        <v>0</v>
      </c>
      <c r="O129" s="148">
        <v>0</v>
      </c>
      <c r="P129" s="91">
        <v>0</v>
      </c>
      <c r="Q129" s="91">
        <v>0</v>
      </c>
      <c r="R129" s="56">
        <v>0</v>
      </c>
      <c r="S129" s="41">
        <v>0</v>
      </c>
      <c r="T129" s="42">
        <v>0</v>
      </c>
      <c r="U129" s="42">
        <v>0</v>
      </c>
      <c r="V129" s="43">
        <v>0</v>
      </c>
      <c r="W129" s="33">
        <f t="shared" si="13"/>
        <v>0</v>
      </c>
      <c r="X129" s="34">
        <f t="shared" si="20"/>
        <v>0</v>
      </c>
      <c r="Y129" s="34">
        <f t="shared" si="21"/>
        <v>0</v>
      </c>
      <c r="Z129" s="35">
        <f t="shared" si="22"/>
        <v>0</v>
      </c>
      <c r="AA129" s="3">
        <f t="shared" si="12"/>
        <v>0</v>
      </c>
    </row>
    <row r="130" spans="1:27" ht="12.75">
      <c r="A130" s="181" t="s">
        <v>124</v>
      </c>
      <c r="B130" s="76" t="s">
        <v>237</v>
      </c>
      <c r="C130" s="148">
        <v>820655</v>
      </c>
      <c r="D130" s="91">
        <v>820655</v>
      </c>
      <c r="E130" s="91">
        <v>0</v>
      </c>
      <c r="F130" s="91">
        <v>0</v>
      </c>
      <c r="G130" s="4">
        <v>26193</v>
      </c>
      <c r="H130" s="5">
        <v>26193</v>
      </c>
      <c r="I130" s="5">
        <v>0</v>
      </c>
      <c r="J130" s="6">
        <v>0</v>
      </c>
      <c r="K130" s="4">
        <v>26193</v>
      </c>
      <c r="L130" s="5">
        <v>26193</v>
      </c>
      <c r="M130" s="5">
        <v>0</v>
      </c>
      <c r="N130" s="6">
        <v>0</v>
      </c>
      <c r="O130" s="148">
        <v>26193</v>
      </c>
      <c r="P130" s="91">
        <v>26193</v>
      </c>
      <c r="Q130" s="91">
        <v>0</v>
      </c>
      <c r="R130" s="56">
        <v>0</v>
      </c>
      <c r="S130" s="41">
        <v>0</v>
      </c>
      <c r="T130" s="42">
        <v>0</v>
      </c>
      <c r="U130" s="42">
        <v>0</v>
      </c>
      <c r="V130" s="43">
        <v>0</v>
      </c>
      <c r="W130" s="33">
        <f t="shared" si="13"/>
        <v>0</v>
      </c>
      <c r="X130" s="34">
        <f t="shared" si="20"/>
        <v>0</v>
      </c>
      <c r="Y130" s="34">
        <f t="shared" si="21"/>
        <v>0</v>
      </c>
      <c r="Z130" s="35">
        <f t="shared" si="22"/>
        <v>0</v>
      </c>
      <c r="AA130" s="3">
        <f t="shared" si="12"/>
        <v>0</v>
      </c>
    </row>
    <row r="131" spans="1:27" ht="12.75">
      <c r="A131" s="181" t="s">
        <v>125</v>
      </c>
      <c r="B131" s="76" t="s">
        <v>259</v>
      </c>
      <c r="C131" s="148">
        <v>0</v>
      </c>
      <c r="D131" s="91">
        <v>0</v>
      </c>
      <c r="E131" s="91"/>
      <c r="F131" s="91"/>
      <c r="G131" s="4">
        <v>62</v>
      </c>
      <c r="H131" s="5">
        <v>62</v>
      </c>
      <c r="I131" s="5">
        <v>0</v>
      </c>
      <c r="J131" s="6">
        <v>0</v>
      </c>
      <c r="K131" s="4">
        <v>64</v>
      </c>
      <c r="L131" s="5">
        <v>64</v>
      </c>
      <c r="M131" s="5">
        <v>0</v>
      </c>
      <c r="N131" s="6">
        <v>0</v>
      </c>
      <c r="O131" s="148">
        <v>64</v>
      </c>
      <c r="P131" s="91">
        <v>64</v>
      </c>
      <c r="Q131" s="91">
        <v>0</v>
      </c>
      <c r="R131" s="91">
        <v>0</v>
      </c>
      <c r="S131" s="41">
        <v>0</v>
      </c>
      <c r="T131" s="42">
        <v>0</v>
      </c>
      <c r="U131" s="42">
        <v>0</v>
      </c>
      <c r="V131" s="43">
        <v>0</v>
      </c>
      <c r="W131" s="33">
        <f t="shared" si="13"/>
        <v>2</v>
      </c>
      <c r="X131" s="34">
        <f t="shared" si="20"/>
        <v>2</v>
      </c>
      <c r="Y131" s="34">
        <f t="shared" si="21"/>
        <v>0</v>
      </c>
      <c r="Z131" s="35">
        <f t="shared" si="22"/>
        <v>0</v>
      </c>
      <c r="AA131" s="3">
        <f t="shared" si="12"/>
        <v>0</v>
      </c>
    </row>
    <row r="132" spans="1:27" ht="12.75">
      <c r="A132" s="153">
        <v>1.5</v>
      </c>
      <c r="B132" s="233" t="s">
        <v>238</v>
      </c>
      <c r="C132" s="234">
        <v>0</v>
      </c>
      <c r="D132" s="151">
        <v>0</v>
      </c>
      <c r="E132" s="91"/>
      <c r="F132" s="91"/>
      <c r="G132" s="4">
        <v>0</v>
      </c>
      <c r="H132" s="5">
        <v>0</v>
      </c>
      <c r="I132" s="5">
        <v>0</v>
      </c>
      <c r="J132" s="6">
        <v>0</v>
      </c>
      <c r="K132" s="4">
        <v>0</v>
      </c>
      <c r="L132" s="5">
        <v>0</v>
      </c>
      <c r="M132" s="5">
        <v>0</v>
      </c>
      <c r="N132" s="6">
        <v>0</v>
      </c>
      <c r="O132" s="148">
        <v>0</v>
      </c>
      <c r="P132" s="91">
        <v>0</v>
      </c>
      <c r="Q132" s="91">
        <v>0</v>
      </c>
      <c r="R132" s="56">
        <v>0</v>
      </c>
      <c r="S132" s="41">
        <v>0</v>
      </c>
      <c r="T132" s="42">
        <v>0</v>
      </c>
      <c r="U132" s="42">
        <v>0</v>
      </c>
      <c r="V132" s="43">
        <v>0</v>
      </c>
      <c r="W132" s="33">
        <f t="shared" si="13"/>
        <v>0</v>
      </c>
      <c r="X132" s="34">
        <f t="shared" si="20"/>
        <v>0</v>
      </c>
      <c r="Y132" s="34">
        <f t="shared" si="21"/>
        <v>0</v>
      </c>
      <c r="Z132" s="35">
        <f t="shared" si="22"/>
        <v>0</v>
      </c>
      <c r="AA132" s="3">
        <f t="shared" si="12"/>
        <v>0</v>
      </c>
    </row>
    <row r="133" spans="1:27" ht="12.75">
      <c r="A133" s="235">
        <v>2</v>
      </c>
      <c r="B133" s="227" t="s">
        <v>156</v>
      </c>
      <c r="C133" s="234">
        <v>2791386</v>
      </c>
      <c r="D133" s="236">
        <v>1555576</v>
      </c>
      <c r="E133" s="62">
        <v>1235810</v>
      </c>
      <c r="F133" s="63">
        <v>0</v>
      </c>
      <c r="G133" s="61">
        <v>3148503</v>
      </c>
      <c r="H133" s="62">
        <v>2339089</v>
      </c>
      <c r="I133" s="62">
        <v>809414</v>
      </c>
      <c r="J133" s="63">
        <v>0</v>
      </c>
      <c r="K133" s="61">
        <v>2955691</v>
      </c>
      <c r="L133" s="62">
        <v>2063367</v>
      </c>
      <c r="M133" s="62">
        <v>892324</v>
      </c>
      <c r="N133" s="64">
        <v>0</v>
      </c>
      <c r="O133" s="61">
        <v>5283768</v>
      </c>
      <c r="P133" s="62">
        <v>4205480</v>
      </c>
      <c r="Q133" s="62">
        <v>1078288</v>
      </c>
      <c r="R133" s="65">
        <v>0</v>
      </c>
      <c r="S133" s="66">
        <v>2328077</v>
      </c>
      <c r="T133" s="67">
        <v>2142113</v>
      </c>
      <c r="U133" s="67">
        <v>185964</v>
      </c>
      <c r="V133" s="68">
        <v>0</v>
      </c>
      <c r="W133" s="69">
        <f t="shared" si="13"/>
        <v>2135265</v>
      </c>
      <c r="X133" s="70">
        <f t="shared" si="20"/>
        <v>1866391</v>
      </c>
      <c r="Y133" s="70">
        <f t="shared" si="21"/>
        <v>268874</v>
      </c>
      <c r="Z133" s="129">
        <f t="shared" si="22"/>
        <v>0</v>
      </c>
      <c r="AA133" s="3">
        <f t="shared" si="12"/>
        <v>0</v>
      </c>
    </row>
    <row r="134" spans="1:27" ht="12.75">
      <c r="A134" s="237">
        <v>2.1</v>
      </c>
      <c r="B134" s="238" t="s">
        <v>157</v>
      </c>
      <c r="C134" s="142">
        <v>2196336</v>
      </c>
      <c r="D134" s="143">
        <v>1219803</v>
      </c>
      <c r="E134" s="143">
        <v>976533</v>
      </c>
      <c r="F134" s="144">
        <v>0</v>
      </c>
      <c r="G134" s="142">
        <v>2595142</v>
      </c>
      <c r="H134" s="143">
        <v>2013967</v>
      </c>
      <c r="I134" s="143">
        <v>581175</v>
      </c>
      <c r="J134" s="145">
        <v>0</v>
      </c>
      <c r="K134" s="142">
        <v>2346953</v>
      </c>
      <c r="L134" s="143">
        <v>1685053</v>
      </c>
      <c r="M134" s="143">
        <v>661900</v>
      </c>
      <c r="N134" s="145">
        <v>0</v>
      </c>
      <c r="O134" s="142">
        <v>3330664</v>
      </c>
      <c r="P134" s="143">
        <v>2535924</v>
      </c>
      <c r="Q134" s="143">
        <v>794740</v>
      </c>
      <c r="R134" s="56">
        <v>0</v>
      </c>
      <c r="S134" s="41">
        <v>983711</v>
      </c>
      <c r="T134" s="42">
        <v>850871</v>
      </c>
      <c r="U134" s="42">
        <v>132840</v>
      </c>
      <c r="V134" s="43">
        <v>0</v>
      </c>
      <c r="W134" s="33">
        <f t="shared" si="13"/>
        <v>735522</v>
      </c>
      <c r="X134" s="34">
        <f t="shared" si="20"/>
        <v>521957</v>
      </c>
      <c r="Y134" s="34">
        <f t="shared" si="21"/>
        <v>213565</v>
      </c>
      <c r="Z134" s="35">
        <f t="shared" si="22"/>
        <v>0</v>
      </c>
      <c r="AA134" s="3">
        <f t="shared" si="12"/>
        <v>0</v>
      </c>
    </row>
    <row r="135" spans="1:27" ht="12.75">
      <c r="A135" s="239" t="s">
        <v>30</v>
      </c>
      <c r="B135" s="81" t="s">
        <v>239</v>
      </c>
      <c r="C135" s="96">
        <v>64618</v>
      </c>
      <c r="D135" s="97">
        <v>63818</v>
      </c>
      <c r="E135" s="97">
        <v>800</v>
      </c>
      <c r="F135" s="98"/>
      <c r="G135" s="96">
        <v>102733</v>
      </c>
      <c r="H135" s="97">
        <v>102605</v>
      </c>
      <c r="I135" s="97">
        <v>128</v>
      </c>
      <c r="J135" s="99">
        <v>0</v>
      </c>
      <c r="K135" s="96">
        <v>110561</v>
      </c>
      <c r="L135" s="97">
        <v>110417</v>
      </c>
      <c r="M135" s="97">
        <v>144</v>
      </c>
      <c r="N135" s="99">
        <v>0</v>
      </c>
      <c r="O135" s="96">
        <v>116655</v>
      </c>
      <c r="P135" s="97">
        <v>115361</v>
      </c>
      <c r="Q135" s="97">
        <v>1294</v>
      </c>
      <c r="R135" s="100">
        <v>0</v>
      </c>
      <c r="S135" s="41">
        <v>6094</v>
      </c>
      <c r="T135" s="42">
        <v>4944</v>
      </c>
      <c r="U135" s="42">
        <v>1150</v>
      </c>
      <c r="V135" s="43">
        <v>0</v>
      </c>
      <c r="W135" s="33">
        <f t="shared" si="13"/>
        <v>13922</v>
      </c>
      <c r="X135" s="34">
        <f t="shared" si="20"/>
        <v>12756</v>
      </c>
      <c r="Y135" s="34">
        <f t="shared" si="21"/>
        <v>1166</v>
      </c>
      <c r="Z135" s="35">
        <f t="shared" si="22"/>
        <v>0</v>
      </c>
      <c r="AA135" s="3">
        <f aca="true" t="shared" si="23" ref="AA135:AA199">SUM(P135:R135)-O135</f>
        <v>0</v>
      </c>
    </row>
    <row r="136" spans="1:27" ht="12.75">
      <c r="A136" s="239" t="s">
        <v>32</v>
      </c>
      <c r="B136" s="81" t="s">
        <v>240</v>
      </c>
      <c r="C136" s="96">
        <v>16714</v>
      </c>
      <c r="D136" s="97">
        <v>16714</v>
      </c>
      <c r="E136" s="97"/>
      <c r="F136" s="98"/>
      <c r="G136" s="96">
        <v>27598</v>
      </c>
      <c r="H136" s="97">
        <v>27561</v>
      </c>
      <c r="I136" s="97">
        <v>37</v>
      </c>
      <c r="J136" s="99">
        <v>0</v>
      </c>
      <c r="K136" s="96">
        <v>28416</v>
      </c>
      <c r="L136" s="97">
        <v>28375</v>
      </c>
      <c r="M136" s="97">
        <v>41</v>
      </c>
      <c r="N136" s="99">
        <v>0</v>
      </c>
      <c r="O136" s="96">
        <v>30836</v>
      </c>
      <c r="P136" s="97">
        <v>29622</v>
      </c>
      <c r="Q136" s="97">
        <v>1214</v>
      </c>
      <c r="R136" s="100">
        <v>0</v>
      </c>
      <c r="S136" s="41">
        <v>2420</v>
      </c>
      <c r="T136" s="42">
        <v>1247</v>
      </c>
      <c r="U136" s="42">
        <v>1173</v>
      </c>
      <c r="V136" s="43">
        <v>0</v>
      </c>
      <c r="W136" s="33">
        <f aca="true" t="shared" si="24" ref="W136:W199">O136-G136</f>
        <v>3238</v>
      </c>
      <c r="X136" s="34">
        <f t="shared" si="20"/>
        <v>2061</v>
      </c>
      <c r="Y136" s="34">
        <f t="shared" si="21"/>
        <v>1177</v>
      </c>
      <c r="Z136" s="35">
        <f t="shared" si="22"/>
        <v>0</v>
      </c>
      <c r="AA136" s="3">
        <f t="shared" si="23"/>
        <v>0</v>
      </c>
    </row>
    <row r="137" spans="1:27" ht="12.75">
      <c r="A137" s="239" t="s">
        <v>36</v>
      </c>
      <c r="B137" s="95" t="s">
        <v>241</v>
      </c>
      <c r="C137" s="96">
        <v>898389</v>
      </c>
      <c r="D137" s="97">
        <v>386776</v>
      </c>
      <c r="E137" s="97">
        <v>511613</v>
      </c>
      <c r="F137" s="98">
        <v>0</v>
      </c>
      <c r="G137" s="96">
        <v>633490</v>
      </c>
      <c r="H137" s="97">
        <v>498828</v>
      </c>
      <c r="I137" s="97">
        <v>134662</v>
      </c>
      <c r="J137" s="99">
        <v>0</v>
      </c>
      <c r="K137" s="96">
        <v>664041</v>
      </c>
      <c r="L137" s="97">
        <v>475000</v>
      </c>
      <c r="M137" s="97">
        <v>189041</v>
      </c>
      <c r="N137" s="99">
        <v>0</v>
      </c>
      <c r="O137" s="96">
        <v>1400342</v>
      </c>
      <c r="P137" s="97">
        <v>1126865</v>
      </c>
      <c r="Q137" s="97">
        <v>273477</v>
      </c>
      <c r="R137" s="100">
        <v>0</v>
      </c>
      <c r="S137" s="41">
        <v>736301</v>
      </c>
      <c r="T137" s="42">
        <v>651865</v>
      </c>
      <c r="U137" s="42">
        <v>84436</v>
      </c>
      <c r="V137" s="43">
        <v>0</v>
      </c>
      <c r="W137" s="33">
        <f t="shared" si="24"/>
        <v>766852</v>
      </c>
      <c r="X137" s="34">
        <f t="shared" si="20"/>
        <v>628037</v>
      </c>
      <c r="Y137" s="34">
        <f t="shared" si="21"/>
        <v>138815</v>
      </c>
      <c r="Z137" s="35">
        <f t="shared" si="22"/>
        <v>0</v>
      </c>
      <c r="AA137" s="3">
        <f t="shared" si="23"/>
        <v>0</v>
      </c>
    </row>
    <row r="138" spans="1:27" ht="12.75">
      <c r="A138" s="239" t="s">
        <v>44</v>
      </c>
      <c r="B138" s="95" t="s">
        <v>242</v>
      </c>
      <c r="C138" s="96">
        <v>1216615</v>
      </c>
      <c r="D138" s="97">
        <v>752495</v>
      </c>
      <c r="E138" s="97">
        <v>464120</v>
      </c>
      <c r="F138" s="98">
        <v>0</v>
      </c>
      <c r="G138" s="96">
        <v>1831321</v>
      </c>
      <c r="H138" s="97">
        <v>1384973</v>
      </c>
      <c r="I138" s="97">
        <v>446348</v>
      </c>
      <c r="J138" s="99">
        <v>0</v>
      </c>
      <c r="K138" s="96">
        <v>1543935</v>
      </c>
      <c r="L138" s="97">
        <v>1071261</v>
      </c>
      <c r="M138" s="97">
        <v>472674</v>
      </c>
      <c r="N138" s="99">
        <v>0</v>
      </c>
      <c r="O138" s="96">
        <v>1782831</v>
      </c>
      <c r="P138" s="97">
        <v>1264076</v>
      </c>
      <c r="Q138" s="97">
        <v>518755</v>
      </c>
      <c r="R138" s="100">
        <v>0</v>
      </c>
      <c r="S138" s="41">
        <v>238896</v>
      </c>
      <c r="T138" s="42">
        <v>192815</v>
      </c>
      <c r="U138" s="42">
        <v>46081</v>
      </c>
      <c r="V138" s="43">
        <v>0</v>
      </c>
      <c r="W138" s="33">
        <f t="shared" si="24"/>
        <v>-48490</v>
      </c>
      <c r="X138" s="34">
        <f t="shared" si="20"/>
        <v>-120897</v>
      </c>
      <c r="Y138" s="34">
        <f t="shared" si="21"/>
        <v>72407</v>
      </c>
      <c r="Z138" s="35">
        <f t="shared" si="22"/>
        <v>0</v>
      </c>
      <c r="AA138" s="3">
        <f t="shared" si="23"/>
        <v>0</v>
      </c>
    </row>
    <row r="139" spans="1:27" ht="12.75">
      <c r="A139" s="239" t="s">
        <v>158</v>
      </c>
      <c r="B139" s="81" t="s">
        <v>243</v>
      </c>
      <c r="C139" s="96">
        <v>6214</v>
      </c>
      <c r="D139" s="97">
        <v>0</v>
      </c>
      <c r="E139" s="97">
        <v>6214</v>
      </c>
      <c r="F139" s="98"/>
      <c r="G139" s="96">
        <v>639466</v>
      </c>
      <c r="H139" s="97">
        <v>632783</v>
      </c>
      <c r="I139" s="97">
        <v>6683</v>
      </c>
      <c r="J139" s="99">
        <v>0</v>
      </c>
      <c r="K139" s="96">
        <v>357026</v>
      </c>
      <c r="L139" s="97">
        <v>350093</v>
      </c>
      <c r="M139" s="97">
        <v>6933</v>
      </c>
      <c r="N139" s="99">
        <v>0</v>
      </c>
      <c r="O139" s="96">
        <v>544009</v>
      </c>
      <c r="P139" s="97">
        <v>537076</v>
      </c>
      <c r="Q139" s="97">
        <v>6933</v>
      </c>
      <c r="R139" s="100">
        <v>0</v>
      </c>
      <c r="S139" s="41">
        <v>186983</v>
      </c>
      <c r="T139" s="42">
        <v>186983</v>
      </c>
      <c r="U139" s="42">
        <v>0</v>
      </c>
      <c r="V139" s="43">
        <v>0</v>
      </c>
      <c r="W139" s="33">
        <f t="shared" si="24"/>
        <v>-95457</v>
      </c>
      <c r="X139" s="34">
        <f t="shared" si="20"/>
        <v>-95707</v>
      </c>
      <c r="Y139" s="34">
        <f t="shared" si="21"/>
        <v>250</v>
      </c>
      <c r="Z139" s="35">
        <f t="shared" si="22"/>
        <v>0</v>
      </c>
      <c r="AA139" s="3">
        <f t="shared" si="23"/>
        <v>0</v>
      </c>
    </row>
    <row r="140" spans="1:27" ht="12.75">
      <c r="A140" s="239" t="s">
        <v>159</v>
      </c>
      <c r="B140" s="81" t="s">
        <v>244</v>
      </c>
      <c r="C140" s="96">
        <v>1097902</v>
      </c>
      <c r="D140" s="97">
        <v>684011</v>
      </c>
      <c r="E140" s="97">
        <v>413891</v>
      </c>
      <c r="F140" s="98"/>
      <c r="G140" s="96">
        <v>1041015</v>
      </c>
      <c r="H140" s="97">
        <v>628100</v>
      </c>
      <c r="I140" s="97">
        <v>412915</v>
      </c>
      <c r="J140" s="99">
        <v>0</v>
      </c>
      <c r="K140" s="96">
        <v>999289</v>
      </c>
      <c r="L140" s="97">
        <v>564298</v>
      </c>
      <c r="M140" s="97">
        <v>434991</v>
      </c>
      <c r="N140" s="99">
        <v>0</v>
      </c>
      <c r="O140" s="96">
        <v>1051002</v>
      </c>
      <c r="P140" s="97">
        <v>570130</v>
      </c>
      <c r="Q140" s="97">
        <v>480872</v>
      </c>
      <c r="R140" s="100">
        <v>0</v>
      </c>
      <c r="S140" s="41">
        <v>51713</v>
      </c>
      <c r="T140" s="42">
        <v>5832</v>
      </c>
      <c r="U140" s="42">
        <v>45881</v>
      </c>
      <c r="V140" s="43">
        <v>0</v>
      </c>
      <c r="W140" s="33">
        <f t="shared" si="24"/>
        <v>9987</v>
      </c>
      <c r="X140" s="34">
        <f t="shared" si="20"/>
        <v>-57970</v>
      </c>
      <c r="Y140" s="34">
        <f t="shared" si="21"/>
        <v>67957</v>
      </c>
      <c r="Z140" s="35">
        <f t="shared" si="22"/>
        <v>0</v>
      </c>
      <c r="AA140" s="3">
        <f t="shared" si="23"/>
        <v>0</v>
      </c>
    </row>
    <row r="141" spans="1:27" ht="12.75">
      <c r="A141" s="239" t="s">
        <v>160</v>
      </c>
      <c r="B141" s="81" t="s">
        <v>245</v>
      </c>
      <c r="C141" s="96">
        <v>106290</v>
      </c>
      <c r="D141" s="97">
        <v>65100</v>
      </c>
      <c r="E141" s="97">
        <v>41190</v>
      </c>
      <c r="F141" s="98">
        <v>0</v>
      </c>
      <c r="G141" s="96">
        <v>150840</v>
      </c>
      <c r="H141" s="97">
        <v>124090</v>
      </c>
      <c r="I141" s="97">
        <v>26750</v>
      </c>
      <c r="J141" s="99">
        <v>0</v>
      </c>
      <c r="K141" s="96">
        <v>187620</v>
      </c>
      <c r="L141" s="97">
        <v>156870</v>
      </c>
      <c r="M141" s="97">
        <v>30750</v>
      </c>
      <c r="N141" s="99">
        <v>0</v>
      </c>
      <c r="O141" s="96">
        <v>187820</v>
      </c>
      <c r="P141" s="97">
        <v>156870</v>
      </c>
      <c r="Q141" s="97">
        <v>30950</v>
      </c>
      <c r="R141" s="100">
        <v>0</v>
      </c>
      <c r="S141" s="41">
        <v>200</v>
      </c>
      <c r="T141" s="42">
        <v>0</v>
      </c>
      <c r="U141" s="42">
        <v>200</v>
      </c>
      <c r="V141" s="43">
        <v>0</v>
      </c>
      <c r="W141" s="33">
        <f t="shared" si="24"/>
        <v>36980</v>
      </c>
      <c r="X141" s="34">
        <f t="shared" si="20"/>
        <v>32780</v>
      </c>
      <c r="Y141" s="34">
        <f t="shared" si="21"/>
        <v>4200</v>
      </c>
      <c r="Z141" s="35">
        <f t="shared" si="22"/>
        <v>0</v>
      </c>
      <c r="AA141" s="3">
        <f t="shared" si="23"/>
        <v>0</v>
      </c>
    </row>
    <row r="142" spans="1:27" ht="12.75">
      <c r="A142" s="239" t="s">
        <v>161</v>
      </c>
      <c r="B142" s="81" t="s">
        <v>246</v>
      </c>
      <c r="C142" s="96">
        <v>0</v>
      </c>
      <c r="D142" s="97"/>
      <c r="E142" s="97"/>
      <c r="F142" s="98"/>
      <c r="G142" s="96">
        <v>0</v>
      </c>
      <c r="H142" s="97">
        <v>0</v>
      </c>
      <c r="I142" s="97">
        <v>0</v>
      </c>
      <c r="J142" s="99">
        <v>0</v>
      </c>
      <c r="K142" s="96">
        <v>0</v>
      </c>
      <c r="L142" s="97">
        <v>0</v>
      </c>
      <c r="M142" s="97">
        <v>0</v>
      </c>
      <c r="N142" s="99">
        <v>0</v>
      </c>
      <c r="O142" s="96">
        <v>0</v>
      </c>
      <c r="P142" s="97">
        <v>0</v>
      </c>
      <c r="Q142" s="97">
        <v>0</v>
      </c>
      <c r="R142" s="100">
        <v>0</v>
      </c>
      <c r="S142" s="41">
        <v>0</v>
      </c>
      <c r="T142" s="42">
        <v>0</v>
      </c>
      <c r="U142" s="42">
        <v>0</v>
      </c>
      <c r="V142" s="43">
        <v>0</v>
      </c>
      <c r="W142" s="33">
        <f t="shared" si="24"/>
        <v>0</v>
      </c>
      <c r="X142" s="34">
        <f t="shared" si="20"/>
        <v>0</v>
      </c>
      <c r="Y142" s="34">
        <f t="shared" si="21"/>
        <v>0</v>
      </c>
      <c r="Z142" s="35">
        <f t="shared" si="22"/>
        <v>0</v>
      </c>
      <c r="AA142" s="3">
        <f t="shared" si="23"/>
        <v>0</v>
      </c>
    </row>
    <row r="143" spans="1:27" ht="12.75">
      <c r="A143" s="239" t="s">
        <v>46</v>
      </c>
      <c r="B143" s="95" t="s">
        <v>247</v>
      </c>
      <c r="C143" s="96">
        <v>0</v>
      </c>
      <c r="D143" s="97"/>
      <c r="E143" s="97"/>
      <c r="F143" s="98"/>
      <c r="G143" s="96">
        <v>0</v>
      </c>
      <c r="H143" s="97">
        <v>0</v>
      </c>
      <c r="I143" s="97">
        <v>0</v>
      </c>
      <c r="J143" s="99">
        <v>0</v>
      </c>
      <c r="K143" s="96">
        <v>0</v>
      </c>
      <c r="L143" s="97">
        <v>0</v>
      </c>
      <c r="M143" s="97">
        <v>0</v>
      </c>
      <c r="N143" s="99">
        <v>0</v>
      </c>
      <c r="O143" s="96">
        <v>0</v>
      </c>
      <c r="P143" s="97">
        <v>0</v>
      </c>
      <c r="Q143" s="97">
        <v>0</v>
      </c>
      <c r="R143" s="100">
        <v>0</v>
      </c>
      <c r="S143" s="41">
        <v>0</v>
      </c>
      <c r="T143" s="42">
        <v>0</v>
      </c>
      <c r="U143" s="42">
        <v>0</v>
      </c>
      <c r="V143" s="43">
        <v>0</v>
      </c>
      <c r="W143" s="33">
        <f t="shared" si="24"/>
        <v>0</v>
      </c>
      <c r="X143" s="34">
        <f t="shared" si="20"/>
        <v>0</v>
      </c>
      <c r="Y143" s="34">
        <f t="shared" si="21"/>
        <v>0</v>
      </c>
      <c r="Z143" s="35">
        <f t="shared" si="22"/>
        <v>0</v>
      </c>
      <c r="AA143" s="3">
        <f t="shared" si="23"/>
        <v>0</v>
      </c>
    </row>
    <row r="144" spans="1:27" ht="12.75">
      <c r="A144" s="239"/>
      <c r="B144" s="81"/>
      <c r="C144" s="96"/>
      <c r="D144" s="97"/>
      <c r="E144" s="97"/>
      <c r="F144" s="98"/>
      <c r="G144" s="96"/>
      <c r="H144" s="97"/>
      <c r="I144" s="97"/>
      <c r="J144" s="99"/>
      <c r="K144" s="96"/>
      <c r="L144" s="97"/>
      <c r="M144" s="97"/>
      <c r="N144" s="99"/>
      <c r="O144" s="96"/>
      <c r="P144" s="97"/>
      <c r="Q144" s="97"/>
      <c r="R144" s="100"/>
      <c r="S144" s="41">
        <v>0</v>
      </c>
      <c r="T144" s="42">
        <v>0</v>
      </c>
      <c r="U144" s="42">
        <v>0</v>
      </c>
      <c r="V144" s="43">
        <v>0</v>
      </c>
      <c r="W144" s="33">
        <f t="shared" si="24"/>
        <v>0</v>
      </c>
      <c r="X144" s="34">
        <f t="shared" si="20"/>
        <v>0</v>
      </c>
      <c r="Y144" s="34">
        <f t="shared" si="21"/>
        <v>0</v>
      </c>
      <c r="Z144" s="35">
        <f t="shared" si="22"/>
        <v>0</v>
      </c>
      <c r="AA144" s="3">
        <f t="shared" si="23"/>
        <v>0</v>
      </c>
    </row>
    <row r="145" spans="1:27" ht="12.75">
      <c r="A145" s="141"/>
      <c r="B145" s="240"/>
      <c r="C145" s="36"/>
      <c r="D145" s="37"/>
      <c r="E145" s="37"/>
      <c r="F145" s="38"/>
      <c r="G145" s="36"/>
      <c r="H145" s="37"/>
      <c r="I145" s="37"/>
      <c r="J145" s="39"/>
      <c r="K145" s="36"/>
      <c r="L145" s="37"/>
      <c r="M145" s="37"/>
      <c r="N145" s="39"/>
      <c r="O145" s="36"/>
      <c r="P145" s="37"/>
      <c r="Q145" s="37"/>
      <c r="R145" s="40"/>
      <c r="S145" s="41">
        <v>0</v>
      </c>
      <c r="T145" s="42">
        <v>0</v>
      </c>
      <c r="U145" s="42">
        <v>0</v>
      </c>
      <c r="V145" s="43">
        <v>0</v>
      </c>
      <c r="W145" s="33">
        <f t="shared" si="24"/>
        <v>0</v>
      </c>
      <c r="X145" s="34">
        <f t="shared" si="20"/>
        <v>0</v>
      </c>
      <c r="Y145" s="34">
        <f t="shared" si="21"/>
        <v>0</v>
      </c>
      <c r="Z145" s="35">
        <f t="shared" si="22"/>
        <v>0</v>
      </c>
      <c r="AA145" s="3">
        <f t="shared" si="23"/>
        <v>0</v>
      </c>
    </row>
    <row r="146" spans="1:27" ht="12.75">
      <c r="A146" s="241">
        <v>2.2</v>
      </c>
      <c r="B146" s="76" t="s">
        <v>162</v>
      </c>
      <c r="C146" s="36">
        <v>10000</v>
      </c>
      <c r="D146" s="37">
        <v>10000</v>
      </c>
      <c r="E146" s="37">
        <v>0</v>
      </c>
      <c r="F146" s="38">
        <v>0</v>
      </c>
      <c r="G146" s="36">
        <v>5000</v>
      </c>
      <c r="H146" s="37">
        <v>5000</v>
      </c>
      <c r="I146" s="37">
        <v>0</v>
      </c>
      <c r="J146" s="39">
        <v>0</v>
      </c>
      <c r="K146" s="36">
        <v>0</v>
      </c>
      <c r="L146" s="37">
        <v>0</v>
      </c>
      <c r="M146" s="37">
        <v>0</v>
      </c>
      <c r="N146" s="39">
        <v>0</v>
      </c>
      <c r="O146" s="36">
        <v>0</v>
      </c>
      <c r="P146" s="37">
        <v>0</v>
      </c>
      <c r="Q146" s="37">
        <v>0</v>
      </c>
      <c r="R146" s="40">
        <v>0</v>
      </c>
      <c r="S146" s="41">
        <v>0</v>
      </c>
      <c r="T146" s="42">
        <v>0</v>
      </c>
      <c r="U146" s="42">
        <v>0</v>
      </c>
      <c r="V146" s="43">
        <v>0</v>
      </c>
      <c r="W146" s="33">
        <f t="shared" si="24"/>
        <v>-5000</v>
      </c>
      <c r="X146" s="34">
        <f t="shared" si="20"/>
        <v>-5000</v>
      </c>
      <c r="Y146" s="34">
        <f t="shared" si="21"/>
        <v>0</v>
      </c>
      <c r="Z146" s="35">
        <f t="shared" si="22"/>
        <v>0</v>
      </c>
      <c r="AA146" s="3">
        <f t="shared" si="23"/>
        <v>0</v>
      </c>
    </row>
    <row r="147" spans="1:27" ht="12.75">
      <c r="A147" s="241">
        <v>2.3</v>
      </c>
      <c r="B147" s="76" t="s">
        <v>163</v>
      </c>
      <c r="C147" s="36">
        <v>565050</v>
      </c>
      <c r="D147" s="113">
        <v>305773</v>
      </c>
      <c r="E147" s="113">
        <v>259277</v>
      </c>
      <c r="F147" s="39"/>
      <c r="G147" s="36">
        <v>523361</v>
      </c>
      <c r="H147" s="37">
        <v>295122</v>
      </c>
      <c r="I147" s="37">
        <v>228239</v>
      </c>
      <c r="J147" s="39">
        <v>0</v>
      </c>
      <c r="K147" s="36">
        <v>599101</v>
      </c>
      <c r="L147" s="37">
        <v>368677</v>
      </c>
      <c r="M147" s="37">
        <v>230424</v>
      </c>
      <c r="N147" s="39">
        <v>0</v>
      </c>
      <c r="O147" s="36">
        <v>1902840</v>
      </c>
      <c r="P147" s="113">
        <v>1619292</v>
      </c>
      <c r="Q147" s="113">
        <v>283548</v>
      </c>
      <c r="R147" s="114">
        <v>0</v>
      </c>
      <c r="S147" s="41">
        <v>1303739</v>
      </c>
      <c r="T147" s="42">
        <v>1250615</v>
      </c>
      <c r="U147" s="42">
        <v>53124</v>
      </c>
      <c r="V147" s="43">
        <v>0</v>
      </c>
      <c r="W147" s="33">
        <f t="shared" si="24"/>
        <v>1379479</v>
      </c>
      <c r="X147" s="34">
        <f t="shared" si="20"/>
        <v>1324170</v>
      </c>
      <c r="Y147" s="34">
        <f t="shared" si="21"/>
        <v>55309</v>
      </c>
      <c r="Z147" s="35">
        <f t="shared" si="22"/>
        <v>0</v>
      </c>
      <c r="AA147" s="3">
        <f t="shared" si="23"/>
        <v>0</v>
      </c>
    </row>
    <row r="148" spans="1:27" ht="12.75">
      <c r="A148" s="242">
        <v>2.4</v>
      </c>
      <c r="B148" s="150" t="s">
        <v>164</v>
      </c>
      <c r="C148" s="50">
        <v>20000</v>
      </c>
      <c r="D148" s="243">
        <v>20000</v>
      </c>
      <c r="E148" s="243">
        <v>0</v>
      </c>
      <c r="F148" s="236">
        <v>0</v>
      </c>
      <c r="G148" s="50">
        <v>25000</v>
      </c>
      <c r="H148" s="51">
        <v>25000</v>
      </c>
      <c r="I148" s="51">
        <v>0</v>
      </c>
      <c r="J148" s="236">
        <v>0</v>
      </c>
      <c r="K148" s="50">
        <v>9637</v>
      </c>
      <c r="L148" s="51">
        <v>9637</v>
      </c>
      <c r="M148" s="51">
        <v>0</v>
      </c>
      <c r="N148" s="236">
        <v>0</v>
      </c>
      <c r="O148" s="50">
        <v>50264</v>
      </c>
      <c r="P148" s="243">
        <v>50264</v>
      </c>
      <c r="Q148" s="243">
        <v>0</v>
      </c>
      <c r="R148" s="93">
        <v>0</v>
      </c>
      <c r="S148" s="41">
        <v>40627</v>
      </c>
      <c r="T148" s="42">
        <v>40627</v>
      </c>
      <c r="U148" s="42">
        <v>0</v>
      </c>
      <c r="V148" s="43">
        <v>0</v>
      </c>
      <c r="W148" s="33">
        <f t="shared" si="24"/>
        <v>25264</v>
      </c>
      <c r="X148" s="34">
        <f t="shared" si="20"/>
        <v>25264</v>
      </c>
      <c r="Y148" s="34">
        <f t="shared" si="21"/>
        <v>0</v>
      </c>
      <c r="Z148" s="35">
        <f t="shared" si="22"/>
        <v>0</v>
      </c>
      <c r="AA148" s="3">
        <f t="shared" si="23"/>
        <v>0</v>
      </c>
    </row>
    <row r="149" spans="1:27" ht="26.25" customHeight="1">
      <c r="A149" s="245">
        <v>3</v>
      </c>
      <c r="B149" s="246" t="s">
        <v>208</v>
      </c>
      <c r="C149" s="4"/>
      <c r="D149" s="5"/>
      <c r="E149" s="5"/>
      <c r="F149" s="91"/>
      <c r="G149" s="4"/>
      <c r="H149" s="5"/>
      <c r="I149" s="5"/>
      <c r="J149" s="6">
        <v>0</v>
      </c>
      <c r="K149" s="4">
        <v>0</v>
      </c>
      <c r="L149" s="5">
        <v>0</v>
      </c>
      <c r="M149" s="5">
        <v>0</v>
      </c>
      <c r="N149" s="6">
        <v>0</v>
      </c>
      <c r="O149" s="4">
        <v>11418</v>
      </c>
      <c r="P149" s="5">
        <v>5418</v>
      </c>
      <c r="Q149" s="5">
        <v>6000</v>
      </c>
      <c r="R149" s="65">
        <v>0</v>
      </c>
      <c r="S149" s="66">
        <v>11418</v>
      </c>
      <c r="T149" s="67">
        <v>5418</v>
      </c>
      <c r="U149" s="67">
        <v>6000</v>
      </c>
      <c r="V149" s="68">
        <v>0</v>
      </c>
      <c r="W149" s="69">
        <f t="shared" si="24"/>
        <v>11418</v>
      </c>
      <c r="X149" s="70">
        <f t="shared" si="20"/>
        <v>5418</v>
      </c>
      <c r="Y149" s="70">
        <f t="shared" si="21"/>
        <v>6000</v>
      </c>
      <c r="Z149" s="129">
        <f t="shared" si="22"/>
        <v>0</v>
      </c>
      <c r="AA149" s="3">
        <f t="shared" si="23"/>
        <v>0</v>
      </c>
    </row>
    <row r="150" spans="1:27" ht="12.75" hidden="1">
      <c r="A150" s="247">
        <v>4.1</v>
      </c>
      <c r="B150" s="248" t="s">
        <v>165</v>
      </c>
      <c r="C150" s="4"/>
      <c r="D150" s="5"/>
      <c r="E150" s="5"/>
      <c r="F150" s="91"/>
      <c r="G150" s="4"/>
      <c r="H150" s="5"/>
      <c r="I150" s="5"/>
      <c r="J150" s="6"/>
      <c r="K150" s="4"/>
      <c r="L150" s="5"/>
      <c r="M150" s="5"/>
      <c r="N150" s="6"/>
      <c r="O150" s="4"/>
      <c r="P150" s="5"/>
      <c r="Q150" s="5"/>
      <c r="R150" s="65"/>
      <c r="S150" s="41">
        <v>0</v>
      </c>
      <c r="T150" s="42">
        <v>0</v>
      </c>
      <c r="U150" s="42">
        <v>0</v>
      </c>
      <c r="V150" s="43">
        <v>0</v>
      </c>
      <c r="W150" s="33">
        <f t="shared" si="24"/>
        <v>0</v>
      </c>
      <c r="X150" s="34">
        <f t="shared" si="20"/>
        <v>0</v>
      </c>
      <c r="Y150" s="34">
        <f t="shared" si="21"/>
        <v>0</v>
      </c>
      <c r="Z150" s="35">
        <f t="shared" si="22"/>
        <v>0</v>
      </c>
      <c r="AA150" s="3">
        <f t="shared" si="23"/>
        <v>0</v>
      </c>
    </row>
    <row r="151" spans="1:27" ht="12.75" hidden="1">
      <c r="A151" s="249">
        <v>4.2</v>
      </c>
      <c r="B151" s="191" t="s">
        <v>166</v>
      </c>
      <c r="C151" s="50"/>
      <c r="D151" s="51"/>
      <c r="E151" s="51"/>
      <c r="F151" s="151"/>
      <c r="G151" s="50"/>
      <c r="H151" s="51"/>
      <c r="I151" s="51"/>
      <c r="J151" s="236"/>
      <c r="K151" s="50"/>
      <c r="L151" s="51"/>
      <c r="M151" s="51"/>
      <c r="N151" s="236"/>
      <c r="O151" s="50"/>
      <c r="P151" s="51"/>
      <c r="Q151" s="51"/>
      <c r="R151" s="65"/>
      <c r="S151" s="41">
        <v>0</v>
      </c>
      <c r="T151" s="42">
        <v>0</v>
      </c>
      <c r="U151" s="42">
        <v>0</v>
      </c>
      <c r="V151" s="43">
        <v>0</v>
      </c>
      <c r="W151" s="33">
        <f t="shared" si="24"/>
        <v>0</v>
      </c>
      <c r="X151" s="34">
        <f t="shared" si="20"/>
        <v>0</v>
      </c>
      <c r="Y151" s="34">
        <f t="shared" si="21"/>
        <v>0</v>
      </c>
      <c r="Z151" s="35">
        <f t="shared" si="22"/>
        <v>0</v>
      </c>
      <c r="AA151" s="3">
        <f t="shared" si="23"/>
        <v>0</v>
      </c>
    </row>
    <row r="152" spans="1:27" ht="13.5" thickBot="1">
      <c r="A152" s="125" t="s">
        <v>167</v>
      </c>
      <c r="B152" s="60" t="s">
        <v>168</v>
      </c>
      <c r="C152" s="126">
        <v>9721272</v>
      </c>
      <c r="D152" s="127">
        <v>8087981</v>
      </c>
      <c r="E152" s="127">
        <v>1235810</v>
      </c>
      <c r="F152" s="128">
        <v>397481</v>
      </c>
      <c r="G152" s="126">
        <v>9613289</v>
      </c>
      <c r="H152" s="127">
        <v>8441878</v>
      </c>
      <c r="I152" s="127">
        <v>827930</v>
      </c>
      <c r="J152" s="226">
        <v>343481</v>
      </c>
      <c r="K152" s="126">
        <v>9272790</v>
      </c>
      <c r="L152" s="127">
        <v>8068677</v>
      </c>
      <c r="M152" s="127">
        <v>892324</v>
      </c>
      <c r="N152" s="226">
        <v>311789</v>
      </c>
      <c r="O152" s="126">
        <v>12145849</v>
      </c>
      <c r="P152" s="127">
        <v>10749772</v>
      </c>
      <c r="Q152" s="127">
        <v>1084288</v>
      </c>
      <c r="R152" s="214">
        <v>311789</v>
      </c>
      <c r="S152" s="66">
        <v>2873059</v>
      </c>
      <c r="T152" s="67">
        <v>2681095</v>
      </c>
      <c r="U152" s="67">
        <v>191964</v>
      </c>
      <c r="V152" s="68">
        <v>0</v>
      </c>
      <c r="W152" s="33">
        <f t="shared" si="24"/>
        <v>2532560</v>
      </c>
      <c r="X152" s="34">
        <f t="shared" si="20"/>
        <v>2307894</v>
      </c>
      <c r="Y152" s="34">
        <f t="shared" si="21"/>
        <v>256358</v>
      </c>
      <c r="Z152" s="35">
        <f t="shared" si="22"/>
        <v>-31692</v>
      </c>
      <c r="AA152" s="3">
        <f t="shared" si="23"/>
        <v>0</v>
      </c>
    </row>
    <row r="153" spans="1:27" ht="17.25" thickBot="1" thickTop="1">
      <c r="A153" s="389" t="s">
        <v>169</v>
      </c>
      <c r="B153" s="369"/>
      <c r="C153" s="369"/>
      <c r="D153" s="369"/>
      <c r="E153" s="369"/>
      <c r="F153" s="369"/>
      <c r="G153" s="369"/>
      <c r="H153" s="369"/>
      <c r="I153" s="369"/>
      <c r="J153" s="369"/>
      <c r="K153" s="369"/>
      <c r="L153" s="369"/>
      <c r="M153" s="369"/>
      <c r="N153" s="369"/>
      <c r="O153" s="369"/>
      <c r="P153" s="134"/>
      <c r="Q153" s="134"/>
      <c r="R153" s="134"/>
      <c r="S153" s="134"/>
      <c r="T153" s="134"/>
      <c r="U153" s="134"/>
      <c r="V153" s="134"/>
      <c r="W153" s="33">
        <f t="shared" si="24"/>
        <v>0</v>
      </c>
      <c r="X153" s="34">
        <f t="shared" si="20"/>
        <v>0</v>
      </c>
      <c r="Y153" s="34">
        <f t="shared" si="21"/>
        <v>0</v>
      </c>
      <c r="Z153" s="35">
        <f t="shared" si="22"/>
        <v>0</v>
      </c>
      <c r="AA153" s="3">
        <f t="shared" si="23"/>
        <v>0</v>
      </c>
    </row>
    <row r="154" spans="1:27" ht="13.5" thickTop="1">
      <c r="A154" s="336">
        <v>1</v>
      </c>
      <c r="B154" s="140" t="s">
        <v>126</v>
      </c>
      <c r="C154" s="334">
        <v>13702</v>
      </c>
      <c r="D154" s="231">
        <v>13702</v>
      </c>
      <c r="E154" s="231"/>
      <c r="F154" s="253"/>
      <c r="G154" s="230">
        <v>161779</v>
      </c>
      <c r="H154" s="230">
        <v>161779</v>
      </c>
      <c r="I154" s="230">
        <v>2.3</v>
      </c>
      <c r="J154" s="253"/>
      <c r="K154" s="231">
        <v>150394</v>
      </c>
      <c r="L154" s="231">
        <v>150394</v>
      </c>
      <c r="M154" s="231">
        <v>0</v>
      </c>
      <c r="N154" s="229">
        <v>0</v>
      </c>
      <c r="O154" s="230">
        <v>212070</v>
      </c>
      <c r="P154" s="230">
        <v>212070</v>
      </c>
      <c r="Q154" s="230">
        <v>0</v>
      </c>
      <c r="R154" s="254">
        <v>0</v>
      </c>
      <c r="S154" s="19">
        <v>61676</v>
      </c>
      <c r="T154" s="20">
        <v>61676</v>
      </c>
      <c r="U154" s="20">
        <v>0</v>
      </c>
      <c r="V154" s="22">
        <v>0</v>
      </c>
      <c r="W154" s="23">
        <f t="shared" si="24"/>
        <v>50291</v>
      </c>
      <c r="X154" s="24">
        <f t="shared" si="20"/>
        <v>50291</v>
      </c>
      <c r="Y154" s="24">
        <f t="shared" si="21"/>
        <v>-2.3</v>
      </c>
      <c r="Z154" s="25">
        <f t="shared" si="22"/>
        <v>0</v>
      </c>
      <c r="AA154" s="3">
        <f t="shared" si="23"/>
        <v>0</v>
      </c>
    </row>
    <row r="155" spans="1:27" ht="12.75">
      <c r="A155" s="337">
        <v>1.1</v>
      </c>
      <c r="B155" s="338" t="s">
        <v>248</v>
      </c>
      <c r="C155" s="92">
        <v>12466</v>
      </c>
      <c r="D155" s="5">
        <v>12466</v>
      </c>
      <c r="E155" s="5">
        <v>0</v>
      </c>
      <c r="F155" s="91">
        <v>0</v>
      </c>
      <c r="G155" s="4">
        <v>142604</v>
      </c>
      <c r="H155" s="37">
        <v>142604</v>
      </c>
      <c r="I155" s="5">
        <v>1.1</v>
      </c>
      <c r="J155" s="91">
        <v>0</v>
      </c>
      <c r="K155" s="5">
        <v>68351</v>
      </c>
      <c r="L155" s="5">
        <v>68351</v>
      </c>
      <c r="M155" s="5">
        <v>0</v>
      </c>
      <c r="N155" s="6">
        <v>0</v>
      </c>
      <c r="O155" s="4">
        <v>110784</v>
      </c>
      <c r="P155" s="4">
        <v>110784</v>
      </c>
      <c r="Q155" s="5">
        <v>0</v>
      </c>
      <c r="R155" s="56">
        <v>0</v>
      </c>
      <c r="S155" s="41">
        <v>42433</v>
      </c>
      <c r="T155" s="42">
        <v>42433</v>
      </c>
      <c r="U155" s="42">
        <v>0</v>
      </c>
      <c r="V155" s="43">
        <v>0</v>
      </c>
      <c r="W155" s="33">
        <f t="shared" si="24"/>
        <v>-31820</v>
      </c>
      <c r="X155" s="34">
        <f aca="true" t="shared" si="25" ref="X155:X186">P155-H155</f>
        <v>-31820</v>
      </c>
      <c r="Y155" s="34">
        <f aca="true" t="shared" si="26" ref="Y155:Y186">Q155-I155</f>
        <v>-1.1</v>
      </c>
      <c r="Z155" s="35">
        <f aca="true" t="shared" si="27" ref="Z155:Z186">R155-J155</f>
        <v>0</v>
      </c>
      <c r="AA155" s="3">
        <f t="shared" si="23"/>
        <v>0</v>
      </c>
    </row>
    <row r="156" spans="1:27" ht="12.75">
      <c r="A156" s="337">
        <v>1.2</v>
      </c>
      <c r="B156" s="338" t="s">
        <v>249</v>
      </c>
      <c r="C156" s="92">
        <v>1236</v>
      </c>
      <c r="D156" s="5">
        <v>1236</v>
      </c>
      <c r="E156" s="5">
        <v>0</v>
      </c>
      <c r="F156" s="91">
        <v>0</v>
      </c>
      <c r="G156" s="4">
        <v>19175</v>
      </c>
      <c r="H156" s="5">
        <v>19175</v>
      </c>
      <c r="I156" s="5">
        <v>1.2</v>
      </c>
      <c r="J156" s="91">
        <v>0</v>
      </c>
      <c r="K156" s="5">
        <v>82043</v>
      </c>
      <c r="L156" s="5">
        <v>82043</v>
      </c>
      <c r="M156" s="5">
        <v>0</v>
      </c>
      <c r="N156" s="6">
        <v>0</v>
      </c>
      <c r="O156" s="4">
        <v>101286</v>
      </c>
      <c r="P156" s="4">
        <v>101286</v>
      </c>
      <c r="Q156" s="5">
        <v>0</v>
      </c>
      <c r="R156" s="56">
        <v>0</v>
      </c>
      <c r="S156" s="41">
        <v>19243</v>
      </c>
      <c r="T156" s="42">
        <v>19243</v>
      </c>
      <c r="U156" s="42">
        <v>0</v>
      </c>
      <c r="V156" s="43">
        <v>0</v>
      </c>
      <c r="W156" s="33">
        <f t="shared" si="24"/>
        <v>82111</v>
      </c>
      <c r="X156" s="34">
        <f t="shared" si="25"/>
        <v>82111</v>
      </c>
      <c r="Y156" s="34">
        <f t="shared" si="26"/>
        <v>-1.2</v>
      </c>
      <c r="Z156" s="35">
        <f t="shared" si="27"/>
        <v>0</v>
      </c>
      <c r="AA156" s="3">
        <f t="shared" si="23"/>
        <v>0</v>
      </c>
    </row>
    <row r="157" spans="1:27" ht="12.75">
      <c r="A157" s="337">
        <v>1.3</v>
      </c>
      <c r="B157" s="338" t="s">
        <v>250</v>
      </c>
      <c r="C157" s="92">
        <v>0</v>
      </c>
      <c r="D157" s="5">
        <v>0</v>
      </c>
      <c r="E157" s="5">
        <v>0</v>
      </c>
      <c r="F157" s="91">
        <v>0</v>
      </c>
      <c r="G157" s="4">
        <v>0</v>
      </c>
      <c r="H157" s="5">
        <v>0</v>
      </c>
      <c r="I157" s="5">
        <v>0</v>
      </c>
      <c r="J157" s="91">
        <v>0</v>
      </c>
      <c r="K157" s="5">
        <v>0</v>
      </c>
      <c r="L157" s="5">
        <v>0</v>
      </c>
      <c r="M157" s="5">
        <v>0</v>
      </c>
      <c r="N157" s="6">
        <v>0</v>
      </c>
      <c r="O157" s="4">
        <v>0</v>
      </c>
      <c r="P157" s="5">
        <v>0</v>
      </c>
      <c r="Q157" s="5">
        <v>0</v>
      </c>
      <c r="R157" s="56">
        <v>0</v>
      </c>
      <c r="S157" s="41">
        <v>0</v>
      </c>
      <c r="T157" s="42">
        <v>0</v>
      </c>
      <c r="U157" s="42">
        <v>0</v>
      </c>
      <c r="V157" s="43">
        <v>0</v>
      </c>
      <c r="W157" s="33">
        <f t="shared" si="24"/>
        <v>0</v>
      </c>
      <c r="X157" s="34">
        <f t="shared" si="25"/>
        <v>0</v>
      </c>
      <c r="Y157" s="34">
        <f t="shared" si="26"/>
        <v>0</v>
      </c>
      <c r="Z157" s="35">
        <f t="shared" si="27"/>
        <v>0</v>
      </c>
      <c r="AA157" s="3">
        <f t="shared" si="23"/>
        <v>0</v>
      </c>
    </row>
    <row r="158" spans="1:27" ht="12.75">
      <c r="A158" s="337" t="s">
        <v>127</v>
      </c>
      <c r="B158" s="78" t="s">
        <v>251</v>
      </c>
      <c r="C158" s="92">
        <v>0</v>
      </c>
      <c r="D158" s="5">
        <v>0</v>
      </c>
      <c r="E158" s="5"/>
      <c r="F158" s="91"/>
      <c r="G158" s="4">
        <v>0</v>
      </c>
      <c r="H158" s="5">
        <v>0</v>
      </c>
      <c r="I158" s="5">
        <v>0</v>
      </c>
      <c r="J158" s="91">
        <v>0</v>
      </c>
      <c r="K158" s="5">
        <v>0</v>
      </c>
      <c r="L158" s="5">
        <v>0</v>
      </c>
      <c r="M158" s="5">
        <v>0</v>
      </c>
      <c r="N158" s="6">
        <v>0</v>
      </c>
      <c r="O158" s="4">
        <v>0</v>
      </c>
      <c r="P158" s="5">
        <v>0</v>
      </c>
      <c r="Q158" s="5">
        <v>0</v>
      </c>
      <c r="R158" s="56">
        <v>0</v>
      </c>
      <c r="S158" s="41">
        <v>0</v>
      </c>
      <c r="T158" s="42">
        <v>0</v>
      </c>
      <c r="U158" s="42">
        <v>0</v>
      </c>
      <c r="V158" s="43">
        <v>0</v>
      </c>
      <c r="W158" s="33">
        <f t="shared" si="24"/>
        <v>0</v>
      </c>
      <c r="X158" s="34">
        <f t="shared" si="25"/>
        <v>0</v>
      </c>
      <c r="Y158" s="34">
        <f t="shared" si="26"/>
        <v>0</v>
      </c>
      <c r="Z158" s="35">
        <f t="shared" si="27"/>
        <v>0</v>
      </c>
      <c r="AA158" s="3">
        <f t="shared" si="23"/>
        <v>0</v>
      </c>
    </row>
    <row r="159" spans="1:27" ht="12.75">
      <c r="A159" s="337" t="s">
        <v>128</v>
      </c>
      <c r="B159" s="78" t="s">
        <v>252</v>
      </c>
      <c r="C159" s="92">
        <v>0</v>
      </c>
      <c r="D159" s="5">
        <v>0</v>
      </c>
      <c r="E159" s="5"/>
      <c r="F159" s="91"/>
      <c r="G159" s="4">
        <v>0</v>
      </c>
      <c r="H159" s="5">
        <v>0</v>
      </c>
      <c r="I159" s="5">
        <v>0</v>
      </c>
      <c r="J159" s="91">
        <v>0</v>
      </c>
      <c r="K159" s="5">
        <v>0</v>
      </c>
      <c r="L159" s="5">
        <v>0</v>
      </c>
      <c r="M159" s="5">
        <v>0</v>
      </c>
      <c r="N159" s="6">
        <v>0</v>
      </c>
      <c r="O159" s="4">
        <v>0</v>
      </c>
      <c r="P159" s="5">
        <v>0</v>
      </c>
      <c r="Q159" s="5">
        <v>0</v>
      </c>
      <c r="R159" s="56">
        <v>0</v>
      </c>
      <c r="S159" s="41">
        <v>0</v>
      </c>
      <c r="T159" s="42">
        <v>0</v>
      </c>
      <c r="U159" s="42">
        <v>0</v>
      </c>
      <c r="V159" s="43">
        <v>0</v>
      </c>
      <c r="W159" s="33">
        <f t="shared" si="24"/>
        <v>0</v>
      </c>
      <c r="X159" s="34">
        <f t="shared" si="25"/>
        <v>0</v>
      </c>
      <c r="Y159" s="34">
        <f t="shared" si="26"/>
        <v>0</v>
      </c>
      <c r="Z159" s="35">
        <f t="shared" si="27"/>
        <v>0</v>
      </c>
      <c r="AA159" s="3">
        <f t="shared" si="23"/>
        <v>0</v>
      </c>
    </row>
    <row r="160" spans="1:27" ht="13.5" thickBot="1">
      <c r="A160" s="337" t="s">
        <v>129</v>
      </c>
      <c r="B160" s="78" t="s">
        <v>253</v>
      </c>
      <c r="C160" s="335">
        <v>0</v>
      </c>
      <c r="D160" s="256">
        <v>0</v>
      </c>
      <c r="E160" s="256"/>
      <c r="F160" s="257"/>
      <c r="G160" s="255">
        <v>0</v>
      </c>
      <c r="H160" s="256">
        <v>0</v>
      </c>
      <c r="I160" s="256">
        <v>0</v>
      </c>
      <c r="J160" s="257">
        <v>0</v>
      </c>
      <c r="K160" s="256">
        <v>0</v>
      </c>
      <c r="L160" s="256">
        <v>0</v>
      </c>
      <c r="M160" s="256">
        <v>0</v>
      </c>
      <c r="N160" s="317">
        <v>0</v>
      </c>
      <c r="O160" s="255">
        <v>0</v>
      </c>
      <c r="P160" s="256">
        <v>0</v>
      </c>
      <c r="Q160" s="256">
        <v>0</v>
      </c>
      <c r="R160" s="258">
        <v>0</v>
      </c>
      <c r="S160" s="259">
        <v>0</v>
      </c>
      <c r="T160" s="260">
        <v>0</v>
      </c>
      <c r="U160" s="260">
        <v>0</v>
      </c>
      <c r="V160" s="261">
        <v>0</v>
      </c>
      <c r="W160" s="33">
        <f t="shared" si="24"/>
        <v>0</v>
      </c>
      <c r="X160" s="34">
        <f t="shared" si="25"/>
        <v>0</v>
      </c>
      <c r="Y160" s="34">
        <f t="shared" si="26"/>
        <v>0</v>
      </c>
      <c r="Z160" s="35">
        <f t="shared" si="27"/>
        <v>0</v>
      </c>
      <c r="AA160" s="3">
        <f t="shared" si="23"/>
        <v>0</v>
      </c>
    </row>
    <row r="161" spans="1:27" ht="14.25" thickBot="1" thickTop="1">
      <c r="A161" s="339"/>
      <c r="B161" s="341"/>
      <c r="C161" s="6"/>
      <c r="D161" s="6"/>
      <c r="E161" s="6"/>
      <c r="F161" s="6"/>
      <c r="G161" s="5"/>
      <c r="H161" s="5"/>
      <c r="I161" s="5"/>
      <c r="J161" s="6"/>
      <c r="K161" s="340"/>
      <c r="L161" s="317"/>
      <c r="M161" s="340"/>
      <c r="N161" s="6"/>
      <c r="O161" s="6"/>
      <c r="P161" s="6"/>
      <c r="Q161" s="6"/>
      <c r="R161" s="6"/>
      <c r="S161" s="6"/>
      <c r="T161" s="6"/>
      <c r="U161" s="57"/>
      <c r="V161" s="43">
        <v>0</v>
      </c>
      <c r="W161" s="304">
        <f t="shared" si="24"/>
        <v>0</v>
      </c>
      <c r="X161" s="306">
        <f t="shared" si="25"/>
        <v>0</v>
      </c>
      <c r="Y161" s="306">
        <f t="shared" si="26"/>
        <v>0</v>
      </c>
      <c r="Z161" s="307">
        <f t="shared" si="27"/>
        <v>0</v>
      </c>
      <c r="AA161" s="3">
        <f t="shared" si="23"/>
        <v>0</v>
      </c>
    </row>
    <row r="162" spans="1:27" ht="13.5" thickTop="1">
      <c r="A162" s="153" t="s">
        <v>3</v>
      </c>
      <c r="B162" s="49" t="s">
        <v>170</v>
      </c>
      <c r="C162" s="262">
        <v>3490912</v>
      </c>
      <c r="D162" s="195">
        <v>2770759</v>
      </c>
      <c r="E162" s="195">
        <v>720153</v>
      </c>
      <c r="F162" s="195">
        <v>0</v>
      </c>
      <c r="G162" s="192">
        <v>2691367</v>
      </c>
      <c r="H162" s="193">
        <v>2544604</v>
      </c>
      <c r="I162" s="263">
        <v>146763</v>
      </c>
      <c r="J162" s="195">
        <v>0</v>
      </c>
      <c r="K162" s="192">
        <v>18378753</v>
      </c>
      <c r="L162" s="193">
        <v>18164393</v>
      </c>
      <c r="M162" s="193">
        <v>214360</v>
      </c>
      <c r="N162" s="195">
        <v>0</v>
      </c>
      <c r="O162" s="262">
        <v>36251523</v>
      </c>
      <c r="P162" s="262">
        <v>34310143</v>
      </c>
      <c r="Q162" s="262">
        <v>1941380</v>
      </c>
      <c r="R162" s="262">
        <v>0</v>
      </c>
      <c r="S162" s="19">
        <v>17872770</v>
      </c>
      <c r="T162" s="20">
        <v>16145750</v>
      </c>
      <c r="U162" s="20">
        <v>1727020</v>
      </c>
      <c r="V162" s="22">
        <v>0</v>
      </c>
      <c r="W162" s="23">
        <f t="shared" si="24"/>
        <v>33560156</v>
      </c>
      <c r="X162" s="24">
        <f t="shared" si="25"/>
        <v>31765539</v>
      </c>
      <c r="Y162" s="24">
        <f t="shared" si="26"/>
        <v>1794617</v>
      </c>
      <c r="Z162" s="25">
        <f t="shared" si="27"/>
        <v>0</v>
      </c>
      <c r="AA162" s="3">
        <f t="shared" si="23"/>
        <v>0</v>
      </c>
    </row>
    <row r="163" spans="1:27" ht="12.75">
      <c r="A163" s="181">
        <v>2.1</v>
      </c>
      <c r="B163" s="27" t="s">
        <v>171</v>
      </c>
      <c r="C163" s="28">
        <v>2677751</v>
      </c>
      <c r="D163" s="29">
        <v>2080959</v>
      </c>
      <c r="E163" s="29">
        <v>596792</v>
      </c>
      <c r="F163" s="30">
        <v>0</v>
      </c>
      <c r="G163" s="28">
        <v>2307387</v>
      </c>
      <c r="H163" s="29">
        <v>2167565</v>
      </c>
      <c r="I163" s="29">
        <v>139822</v>
      </c>
      <c r="J163" s="31">
        <v>0</v>
      </c>
      <c r="K163" s="28">
        <v>14652235</v>
      </c>
      <c r="L163" s="29">
        <v>14512413</v>
      </c>
      <c r="M163" s="29">
        <v>139822</v>
      </c>
      <c r="N163" s="31">
        <v>0</v>
      </c>
      <c r="O163" s="28">
        <v>21977142</v>
      </c>
      <c r="P163" s="29">
        <v>20214907</v>
      </c>
      <c r="Q163" s="29">
        <v>1762235</v>
      </c>
      <c r="R163" s="171">
        <v>0</v>
      </c>
      <c r="S163" s="41">
        <v>7324907</v>
      </c>
      <c r="T163" s="42">
        <v>5702494</v>
      </c>
      <c r="U163" s="42">
        <v>1622413</v>
      </c>
      <c r="V163" s="43">
        <v>0</v>
      </c>
      <c r="W163" s="33">
        <f t="shared" si="24"/>
        <v>19669755</v>
      </c>
      <c r="X163" s="34">
        <f t="shared" si="25"/>
        <v>18047342</v>
      </c>
      <c r="Y163" s="34">
        <f t="shared" si="26"/>
        <v>1622413</v>
      </c>
      <c r="Z163" s="35">
        <f t="shared" si="27"/>
        <v>0</v>
      </c>
      <c r="AA163" s="3">
        <f t="shared" si="23"/>
        <v>0</v>
      </c>
    </row>
    <row r="164" spans="1:27" ht="12.75">
      <c r="A164" s="265" t="s">
        <v>30</v>
      </c>
      <c r="B164" s="81" t="s">
        <v>172</v>
      </c>
      <c r="C164" s="36">
        <v>2677751</v>
      </c>
      <c r="D164" s="37">
        <v>2080959</v>
      </c>
      <c r="E164" s="37">
        <v>596792</v>
      </c>
      <c r="F164" s="38">
        <v>0</v>
      </c>
      <c r="G164" s="36">
        <v>2307137</v>
      </c>
      <c r="H164" s="37">
        <v>2167315</v>
      </c>
      <c r="I164" s="37">
        <v>139822</v>
      </c>
      <c r="J164" s="39">
        <v>0</v>
      </c>
      <c r="K164" s="36">
        <v>14652155</v>
      </c>
      <c r="L164" s="37">
        <v>14512333</v>
      </c>
      <c r="M164" s="37">
        <v>139822</v>
      </c>
      <c r="N164" s="39">
        <v>0</v>
      </c>
      <c r="O164" s="268">
        <v>21977062</v>
      </c>
      <c r="P164" s="37">
        <v>20214827</v>
      </c>
      <c r="Q164" s="37">
        <v>1762235</v>
      </c>
      <c r="R164" s="40">
        <v>0</v>
      </c>
      <c r="S164" s="41">
        <v>7324907</v>
      </c>
      <c r="T164" s="42">
        <v>5702494</v>
      </c>
      <c r="U164" s="42">
        <v>1622413</v>
      </c>
      <c r="V164" s="43">
        <v>0</v>
      </c>
      <c r="W164" s="33">
        <f t="shared" si="24"/>
        <v>19669925</v>
      </c>
      <c r="X164" s="34">
        <f t="shared" si="25"/>
        <v>18047512</v>
      </c>
      <c r="Y164" s="34">
        <f t="shared" si="26"/>
        <v>1622413</v>
      </c>
      <c r="Z164" s="35">
        <f t="shared" si="27"/>
        <v>0</v>
      </c>
      <c r="AA164" s="3">
        <f t="shared" si="23"/>
        <v>0</v>
      </c>
    </row>
    <row r="165" spans="1:27" ht="12.75">
      <c r="A165" s="239" t="s">
        <v>32</v>
      </c>
      <c r="B165" s="81" t="s">
        <v>173</v>
      </c>
      <c r="C165" s="36">
        <v>0</v>
      </c>
      <c r="D165" s="37"/>
      <c r="E165" s="37"/>
      <c r="F165" s="38"/>
      <c r="G165" s="36">
        <v>250</v>
      </c>
      <c r="H165" s="37">
        <v>250</v>
      </c>
      <c r="I165" s="37">
        <v>0</v>
      </c>
      <c r="J165" s="39">
        <v>0</v>
      </c>
      <c r="K165" s="36">
        <v>80</v>
      </c>
      <c r="L165" s="37">
        <v>80</v>
      </c>
      <c r="M165" s="37">
        <v>0</v>
      </c>
      <c r="N165" s="39">
        <v>0</v>
      </c>
      <c r="O165" s="268">
        <v>80</v>
      </c>
      <c r="P165" s="37">
        <v>80</v>
      </c>
      <c r="Q165" s="37">
        <v>0</v>
      </c>
      <c r="R165" s="40">
        <v>0</v>
      </c>
      <c r="S165" s="41">
        <v>0</v>
      </c>
      <c r="T165" s="42">
        <v>0</v>
      </c>
      <c r="U165" s="42">
        <v>0</v>
      </c>
      <c r="V165" s="43">
        <v>0</v>
      </c>
      <c r="W165" s="33">
        <f t="shared" si="24"/>
        <v>-170</v>
      </c>
      <c r="X165" s="34">
        <f t="shared" si="25"/>
        <v>-170</v>
      </c>
      <c r="Y165" s="34">
        <f t="shared" si="26"/>
        <v>0</v>
      </c>
      <c r="Z165" s="35">
        <f t="shared" si="27"/>
        <v>0</v>
      </c>
      <c r="AA165" s="3">
        <f t="shared" si="23"/>
        <v>0</v>
      </c>
    </row>
    <row r="166" spans="1:27" ht="12.75">
      <c r="A166" s="181">
        <v>2.2</v>
      </c>
      <c r="B166" s="27" t="s">
        <v>174</v>
      </c>
      <c r="C166" s="41">
        <v>120799</v>
      </c>
      <c r="D166" s="42">
        <v>120799</v>
      </c>
      <c r="E166" s="42">
        <v>0</v>
      </c>
      <c r="F166" s="147">
        <v>0</v>
      </c>
      <c r="G166" s="41">
        <v>358531</v>
      </c>
      <c r="H166" s="42">
        <v>358531</v>
      </c>
      <c r="I166" s="42">
        <v>0</v>
      </c>
      <c r="J166" s="147">
        <v>0</v>
      </c>
      <c r="K166" s="41">
        <v>573083</v>
      </c>
      <c r="L166" s="42">
        <v>573083</v>
      </c>
      <c r="M166" s="42">
        <v>0</v>
      </c>
      <c r="N166" s="57">
        <v>0</v>
      </c>
      <c r="O166" s="42">
        <v>3227522</v>
      </c>
      <c r="P166" s="42">
        <v>3227522</v>
      </c>
      <c r="Q166" s="57">
        <v>0</v>
      </c>
      <c r="R166" s="42">
        <v>0</v>
      </c>
      <c r="S166" s="41">
        <v>2654439</v>
      </c>
      <c r="T166" s="42">
        <v>2654439</v>
      </c>
      <c r="U166" s="42">
        <v>0</v>
      </c>
      <c r="V166" s="43">
        <v>0</v>
      </c>
      <c r="W166" s="33">
        <f t="shared" si="24"/>
        <v>2868991</v>
      </c>
      <c r="X166" s="34">
        <f t="shared" si="25"/>
        <v>2868991</v>
      </c>
      <c r="Y166" s="34">
        <f t="shared" si="26"/>
        <v>0</v>
      </c>
      <c r="Z166" s="35">
        <f t="shared" si="27"/>
        <v>0</v>
      </c>
      <c r="AA166" s="3">
        <f t="shared" si="23"/>
        <v>0</v>
      </c>
    </row>
    <row r="167" spans="1:27" ht="12.75">
      <c r="A167" s="239" t="s">
        <v>58</v>
      </c>
      <c r="B167" s="81" t="s">
        <v>175</v>
      </c>
      <c r="C167" s="36">
        <v>10000</v>
      </c>
      <c r="D167" s="37">
        <v>10000</v>
      </c>
      <c r="E167" s="37">
        <v>0</v>
      </c>
      <c r="F167" s="38"/>
      <c r="G167" s="36">
        <v>105000</v>
      </c>
      <c r="H167" s="37">
        <v>105000</v>
      </c>
      <c r="I167" s="37">
        <v>0</v>
      </c>
      <c r="J167" s="39">
        <v>0</v>
      </c>
      <c r="K167" s="36">
        <v>130000</v>
      </c>
      <c r="L167" s="37">
        <v>130000</v>
      </c>
      <c r="M167" s="37">
        <v>0</v>
      </c>
      <c r="N167" s="39">
        <v>0</v>
      </c>
      <c r="O167" s="268">
        <v>1481296</v>
      </c>
      <c r="P167" s="37">
        <v>1481296</v>
      </c>
      <c r="Q167" s="37">
        <v>0</v>
      </c>
      <c r="R167" s="40">
        <v>0</v>
      </c>
      <c r="S167" s="41">
        <v>1351296</v>
      </c>
      <c r="T167" s="42">
        <v>1351296</v>
      </c>
      <c r="U167" s="42">
        <v>0</v>
      </c>
      <c r="V167" s="43">
        <v>0</v>
      </c>
      <c r="W167" s="33">
        <f t="shared" si="24"/>
        <v>1376296</v>
      </c>
      <c r="X167" s="34">
        <f t="shared" si="25"/>
        <v>1376296</v>
      </c>
      <c r="Y167" s="34">
        <f t="shared" si="26"/>
        <v>0</v>
      </c>
      <c r="Z167" s="35">
        <f t="shared" si="27"/>
        <v>0</v>
      </c>
      <c r="AA167" s="3">
        <f t="shared" si="23"/>
        <v>0</v>
      </c>
    </row>
    <row r="168" spans="1:27" ht="12.75">
      <c r="A168" s="239" t="s">
        <v>66</v>
      </c>
      <c r="B168" s="81" t="s">
        <v>177</v>
      </c>
      <c r="C168" s="36">
        <v>23799</v>
      </c>
      <c r="D168" s="37">
        <v>23799</v>
      </c>
      <c r="E168" s="37">
        <v>0</v>
      </c>
      <c r="F168" s="38"/>
      <c r="G168" s="36">
        <v>90800</v>
      </c>
      <c r="H168" s="37">
        <v>90800</v>
      </c>
      <c r="I168" s="37">
        <v>0</v>
      </c>
      <c r="J168" s="39">
        <v>0</v>
      </c>
      <c r="K168" s="36">
        <v>98065</v>
      </c>
      <c r="L168" s="37">
        <v>98065</v>
      </c>
      <c r="M168" s="37">
        <v>0</v>
      </c>
      <c r="N168" s="39">
        <v>0</v>
      </c>
      <c r="O168" s="36">
        <v>209480</v>
      </c>
      <c r="P168" s="37">
        <v>209480</v>
      </c>
      <c r="Q168" s="37">
        <v>0</v>
      </c>
      <c r="R168" s="40">
        <v>0</v>
      </c>
      <c r="S168" s="41">
        <v>111415</v>
      </c>
      <c r="T168" s="42">
        <v>111415</v>
      </c>
      <c r="U168" s="42">
        <v>0</v>
      </c>
      <c r="V168" s="43">
        <v>0</v>
      </c>
      <c r="W168" s="33">
        <f t="shared" si="24"/>
        <v>118680</v>
      </c>
      <c r="X168" s="34">
        <f t="shared" si="25"/>
        <v>118680</v>
      </c>
      <c r="Y168" s="34">
        <f t="shared" si="26"/>
        <v>0</v>
      </c>
      <c r="Z168" s="35">
        <f t="shared" si="27"/>
        <v>0</v>
      </c>
      <c r="AA168" s="3">
        <f t="shared" si="23"/>
        <v>0</v>
      </c>
    </row>
    <row r="169" spans="1:27" ht="12.75">
      <c r="A169" s="239" t="s">
        <v>176</v>
      </c>
      <c r="B169" s="81" t="s">
        <v>178</v>
      </c>
      <c r="C169" s="36">
        <v>17000</v>
      </c>
      <c r="D169" s="37">
        <v>17000</v>
      </c>
      <c r="E169" s="37">
        <v>0</v>
      </c>
      <c r="F169" s="38"/>
      <c r="G169" s="36">
        <v>0</v>
      </c>
      <c r="H169" s="37">
        <v>0</v>
      </c>
      <c r="I169" s="37">
        <v>0</v>
      </c>
      <c r="J169" s="39">
        <v>0</v>
      </c>
      <c r="K169" s="36">
        <v>0</v>
      </c>
      <c r="L169" s="37">
        <v>0</v>
      </c>
      <c r="M169" s="37">
        <v>0</v>
      </c>
      <c r="N169" s="39">
        <v>0</v>
      </c>
      <c r="O169" s="36">
        <v>1027426</v>
      </c>
      <c r="P169" s="37">
        <v>1027426</v>
      </c>
      <c r="Q169" s="37">
        <v>0</v>
      </c>
      <c r="R169" s="40">
        <v>0</v>
      </c>
      <c r="S169" s="41">
        <v>1027426</v>
      </c>
      <c r="T169" s="42">
        <v>1027426</v>
      </c>
      <c r="U169" s="42">
        <v>0</v>
      </c>
      <c r="V169" s="43">
        <v>0</v>
      </c>
      <c r="W169" s="33">
        <f t="shared" si="24"/>
        <v>1027426</v>
      </c>
      <c r="X169" s="34">
        <f t="shared" si="25"/>
        <v>1027426</v>
      </c>
      <c r="Y169" s="34">
        <f t="shared" si="26"/>
        <v>0</v>
      </c>
      <c r="Z169" s="35">
        <f t="shared" si="27"/>
        <v>0</v>
      </c>
      <c r="AA169" s="3">
        <f t="shared" si="23"/>
        <v>0</v>
      </c>
    </row>
    <row r="170" spans="1:27" ht="12.75">
      <c r="A170" s="239" t="s">
        <v>70</v>
      </c>
      <c r="B170" s="81" t="s">
        <v>179</v>
      </c>
      <c r="C170" s="36">
        <v>70000</v>
      </c>
      <c r="D170" s="37">
        <v>70000</v>
      </c>
      <c r="E170" s="37">
        <v>0</v>
      </c>
      <c r="F170" s="38"/>
      <c r="G170" s="36">
        <v>162731</v>
      </c>
      <c r="H170" s="37">
        <v>162731</v>
      </c>
      <c r="I170" s="37">
        <v>0</v>
      </c>
      <c r="J170" s="39">
        <v>0</v>
      </c>
      <c r="K170" s="36">
        <v>345018</v>
      </c>
      <c r="L170" s="37">
        <v>345018</v>
      </c>
      <c r="M170" s="37">
        <v>0</v>
      </c>
      <c r="N170" s="39">
        <v>0</v>
      </c>
      <c r="O170" s="36">
        <v>509320</v>
      </c>
      <c r="P170" s="37">
        <v>509320</v>
      </c>
      <c r="Q170" s="37">
        <v>0</v>
      </c>
      <c r="R170" s="40">
        <v>0</v>
      </c>
      <c r="S170" s="41">
        <v>164302</v>
      </c>
      <c r="T170" s="42">
        <v>164302</v>
      </c>
      <c r="U170" s="42">
        <v>0</v>
      </c>
      <c r="V170" s="43">
        <v>0</v>
      </c>
      <c r="W170" s="33">
        <f t="shared" si="24"/>
        <v>346589</v>
      </c>
      <c r="X170" s="34">
        <f t="shared" si="25"/>
        <v>346589</v>
      </c>
      <c r="Y170" s="34">
        <f t="shared" si="26"/>
        <v>0</v>
      </c>
      <c r="Z170" s="35">
        <f t="shared" si="27"/>
        <v>0</v>
      </c>
      <c r="AA170" s="3">
        <f t="shared" si="23"/>
        <v>0</v>
      </c>
    </row>
    <row r="171" spans="1:27" ht="12.75">
      <c r="A171" s="141">
        <v>2.3</v>
      </c>
      <c r="B171" s="27" t="s">
        <v>180</v>
      </c>
      <c r="C171" s="41">
        <v>165451</v>
      </c>
      <c r="D171" s="42">
        <v>44590</v>
      </c>
      <c r="E171" s="42">
        <v>120861</v>
      </c>
      <c r="F171" s="147"/>
      <c r="G171" s="41">
        <v>2541</v>
      </c>
      <c r="H171" s="42">
        <v>0</v>
      </c>
      <c r="I171" s="42">
        <v>2541</v>
      </c>
      <c r="J171" s="57">
        <v>0</v>
      </c>
      <c r="K171" s="41">
        <v>19193</v>
      </c>
      <c r="L171" s="42">
        <v>7055</v>
      </c>
      <c r="M171" s="42">
        <v>12138</v>
      </c>
      <c r="N171" s="57">
        <v>0</v>
      </c>
      <c r="O171" s="361">
        <v>52704</v>
      </c>
      <c r="P171" s="42">
        <v>19579</v>
      </c>
      <c r="Q171" s="42">
        <v>33125</v>
      </c>
      <c r="R171" s="42">
        <v>0</v>
      </c>
      <c r="S171" s="41">
        <v>33511</v>
      </c>
      <c r="T171" s="42">
        <v>12524</v>
      </c>
      <c r="U171" s="42">
        <v>20987</v>
      </c>
      <c r="V171" s="43">
        <v>0</v>
      </c>
      <c r="W171" s="33">
        <f t="shared" si="24"/>
        <v>50163</v>
      </c>
      <c r="X171" s="34">
        <f t="shared" si="25"/>
        <v>19579</v>
      </c>
      <c r="Y171" s="34">
        <f t="shared" si="26"/>
        <v>30584</v>
      </c>
      <c r="Z171" s="35">
        <f t="shared" si="27"/>
        <v>0</v>
      </c>
      <c r="AA171" s="3">
        <f t="shared" si="23"/>
        <v>0</v>
      </c>
    </row>
    <row r="172" spans="1:27" ht="12.75">
      <c r="A172" s="239" t="s">
        <v>81</v>
      </c>
      <c r="B172" s="81" t="s">
        <v>254</v>
      </c>
      <c r="C172" s="36">
        <v>21259</v>
      </c>
      <c r="D172" s="37">
        <v>21259</v>
      </c>
      <c r="E172" s="37">
        <v>0</v>
      </c>
      <c r="F172" s="38"/>
      <c r="G172" s="36">
        <v>0</v>
      </c>
      <c r="H172" s="37">
        <v>0</v>
      </c>
      <c r="I172" s="37">
        <v>0</v>
      </c>
      <c r="J172" s="39"/>
      <c r="K172" s="36">
        <v>0</v>
      </c>
      <c r="L172" s="37">
        <v>0</v>
      </c>
      <c r="M172" s="37">
        <v>0</v>
      </c>
      <c r="N172" s="39"/>
      <c r="O172" s="36">
        <v>12724</v>
      </c>
      <c r="P172" s="37">
        <v>12524</v>
      </c>
      <c r="Q172" s="37">
        <v>200</v>
      </c>
      <c r="R172" s="40"/>
      <c r="S172" s="41">
        <v>12724</v>
      </c>
      <c r="T172" s="42">
        <v>12524</v>
      </c>
      <c r="U172" s="42">
        <v>200</v>
      </c>
      <c r="V172" s="43">
        <v>0</v>
      </c>
      <c r="W172" s="33">
        <f t="shared" si="24"/>
        <v>12724</v>
      </c>
      <c r="X172" s="34">
        <f t="shared" si="25"/>
        <v>12524</v>
      </c>
      <c r="Y172" s="34">
        <f t="shared" si="26"/>
        <v>200</v>
      </c>
      <c r="Z172" s="35">
        <f t="shared" si="27"/>
        <v>0</v>
      </c>
      <c r="AA172" s="3">
        <f t="shared" si="23"/>
        <v>0</v>
      </c>
    </row>
    <row r="173" spans="1:27" ht="12.75">
      <c r="A173" s="239" t="s">
        <v>83</v>
      </c>
      <c r="B173" s="81" t="s">
        <v>255</v>
      </c>
      <c r="C173" s="36">
        <v>144192</v>
      </c>
      <c r="D173" s="37">
        <v>23331</v>
      </c>
      <c r="E173" s="37">
        <v>120861</v>
      </c>
      <c r="F173" s="38"/>
      <c r="G173" s="36">
        <v>2541</v>
      </c>
      <c r="H173" s="37">
        <v>0</v>
      </c>
      <c r="I173" s="37">
        <v>2541</v>
      </c>
      <c r="J173" s="39">
        <v>0</v>
      </c>
      <c r="K173" s="36">
        <v>19193</v>
      </c>
      <c r="L173" s="37">
        <v>7055</v>
      </c>
      <c r="M173" s="37">
        <v>12138</v>
      </c>
      <c r="N173" s="39">
        <v>0</v>
      </c>
      <c r="O173" s="36">
        <v>39980</v>
      </c>
      <c r="P173" s="37">
        <v>7055</v>
      </c>
      <c r="Q173" s="37">
        <v>32925</v>
      </c>
      <c r="R173" s="37">
        <v>0</v>
      </c>
      <c r="S173" s="41">
        <v>20787</v>
      </c>
      <c r="T173" s="42">
        <v>0</v>
      </c>
      <c r="U173" s="42">
        <v>20787</v>
      </c>
      <c r="V173" s="43">
        <v>0</v>
      </c>
      <c r="W173" s="33">
        <f t="shared" si="24"/>
        <v>37439</v>
      </c>
      <c r="X173" s="34">
        <f t="shared" si="25"/>
        <v>7055</v>
      </c>
      <c r="Y173" s="34">
        <f t="shared" si="26"/>
        <v>30384</v>
      </c>
      <c r="Z173" s="35">
        <f t="shared" si="27"/>
        <v>0</v>
      </c>
      <c r="AA173" s="3">
        <f t="shared" si="23"/>
        <v>0</v>
      </c>
    </row>
    <row r="174" spans="1:27" ht="12.75">
      <c r="A174" s="239" t="s">
        <v>119</v>
      </c>
      <c r="B174" s="81" t="s">
        <v>256</v>
      </c>
      <c r="C174" s="36">
        <v>0</v>
      </c>
      <c r="D174" s="37"/>
      <c r="E174" s="37"/>
      <c r="F174" s="38"/>
      <c r="G174" s="36">
        <v>0</v>
      </c>
      <c r="H174" s="37">
        <v>0</v>
      </c>
      <c r="I174" s="37">
        <v>0</v>
      </c>
      <c r="J174" s="39">
        <v>0</v>
      </c>
      <c r="K174" s="36">
        <v>0</v>
      </c>
      <c r="L174" s="37">
        <v>0</v>
      </c>
      <c r="M174" s="37">
        <v>0</v>
      </c>
      <c r="N174" s="39">
        <v>0</v>
      </c>
      <c r="O174" s="36">
        <v>0</v>
      </c>
      <c r="P174" s="37">
        <v>0</v>
      </c>
      <c r="Q174" s="37">
        <v>0</v>
      </c>
      <c r="R174" s="40">
        <v>0</v>
      </c>
      <c r="S174" s="41">
        <v>0</v>
      </c>
      <c r="T174" s="42">
        <v>0</v>
      </c>
      <c r="U174" s="42">
        <v>0</v>
      </c>
      <c r="V174" s="43">
        <v>0</v>
      </c>
      <c r="W174" s="33">
        <f t="shared" si="24"/>
        <v>0</v>
      </c>
      <c r="X174" s="34">
        <f t="shared" si="25"/>
        <v>0</v>
      </c>
      <c r="Y174" s="34">
        <f t="shared" si="26"/>
        <v>0</v>
      </c>
      <c r="Z174" s="35">
        <f t="shared" si="27"/>
        <v>0</v>
      </c>
      <c r="AA174" s="3">
        <f t="shared" si="23"/>
        <v>0</v>
      </c>
    </row>
    <row r="175" spans="1:27" ht="12.75">
      <c r="A175" s="141">
        <v>2.4</v>
      </c>
      <c r="B175" s="76" t="s">
        <v>181</v>
      </c>
      <c r="C175" s="36">
        <v>400428</v>
      </c>
      <c r="D175" s="37">
        <v>400428</v>
      </c>
      <c r="E175" s="37">
        <v>0</v>
      </c>
      <c r="F175" s="38">
        <v>0</v>
      </c>
      <c r="G175" s="36">
        <v>0</v>
      </c>
      <c r="H175" s="37">
        <v>0</v>
      </c>
      <c r="I175" s="37">
        <v>0</v>
      </c>
      <c r="J175" s="39">
        <v>0</v>
      </c>
      <c r="K175" s="36">
        <v>0</v>
      </c>
      <c r="L175" s="37">
        <v>0</v>
      </c>
      <c r="M175" s="37">
        <v>0</v>
      </c>
      <c r="N175" s="39">
        <v>0</v>
      </c>
      <c r="O175" s="36">
        <v>0</v>
      </c>
      <c r="P175" s="37">
        <v>0</v>
      </c>
      <c r="Q175" s="37">
        <v>0</v>
      </c>
      <c r="R175" s="40">
        <v>0</v>
      </c>
      <c r="S175" s="41">
        <v>0</v>
      </c>
      <c r="T175" s="42">
        <v>0</v>
      </c>
      <c r="U175" s="42">
        <v>0</v>
      </c>
      <c r="V175" s="43">
        <v>0</v>
      </c>
      <c r="W175" s="33">
        <f t="shared" si="24"/>
        <v>0</v>
      </c>
      <c r="X175" s="34">
        <f t="shared" si="25"/>
        <v>0</v>
      </c>
      <c r="Y175" s="34">
        <f t="shared" si="26"/>
        <v>0</v>
      </c>
      <c r="Z175" s="35">
        <f t="shared" si="27"/>
        <v>0</v>
      </c>
      <c r="AA175" s="3">
        <f t="shared" si="23"/>
        <v>0</v>
      </c>
    </row>
    <row r="176" spans="1:27" ht="12.75" hidden="1">
      <c r="A176" s="141">
        <v>2.5</v>
      </c>
      <c r="B176" s="76" t="s">
        <v>182</v>
      </c>
      <c r="C176" s="36">
        <v>0</v>
      </c>
      <c r="D176" s="37"/>
      <c r="E176" s="37"/>
      <c r="F176" s="38"/>
      <c r="G176" s="36">
        <v>0</v>
      </c>
      <c r="H176" s="37"/>
      <c r="I176" s="37"/>
      <c r="J176" s="39"/>
      <c r="K176" s="36">
        <v>0</v>
      </c>
      <c r="L176" s="37"/>
      <c r="M176" s="37"/>
      <c r="N176" s="39"/>
      <c r="O176" s="36">
        <v>0</v>
      </c>
      <c r="P176" s="37"/>
      <c r="Q176" s="37"/>
      <c r="R176" s="40"/>
      <c r="S176" s="41">
        <v>0</v>
      </c>
      <c r="T176" s="42">
        <v>0</v>
      </c>
      <c r="U176" s="42">
        <v>0</v>
      </c>
      <c r="V176" s="43">
        <v>0</v>
      </c>
      <c r="W176" s="33">
        <f t="shared" si="24"/>
        <v>0</v>
      </c>
      <c r="X176" s="34">
        <f t="shared" si="25"/>
        <v>0</v>
      </c>
      <c r="Y176" s="34">
        <f t="shared" si="26"/>
        <v>0</v>
      </c>
      <c r="Z176" s="35">
        <f t="shared" si="27"/>
        <v>0</v>
      </c>
      <c r="AA176" s="3">
        <f t="shared" si="23"/>
        <v>0</v>
      </c>
    </row>
    <row r="177" spans="1:27" ht="12.75">
      <c r="A177" s="266" t="s">
        <v>183</v>
      </c>
      <c r="B177" s="150" t="s">
        <v>184</v>
      </c>
      <c r="C177" s="53">
        <v>126483</v>
      </c>
      <c r="D177" s="54">
        <v>123983</v>
      </c>
      <c r="E177" s="54">
        <v>2500</v>
      </c>
      <c r="F177" s="52">
        <v>0</v>
      </c>
      <c r="G177" s="53">
        <v>22908</v>
      </c>
      <c r="H177" s="54">
        <v>18508</v>
      </c>
      <c r="I177" s="54">
        <v>4400</v>
      </c>
      <c r="J177" s="55">
        <v>0</v>
      </c>
      <c r="K177" s="53">
        <v>3134242</v>
      </c>
      <c r="L177" s="54">
        <v>3071842</v>
      </c>
      <c r="M177" s="54">
        <v>62400</v>
      </c>
      <c r="N177" s="55">
        <v>0</v>
      </c>
      <c r="O177" s="53">
        <v>10994155</v>
      </c>
      <c r="P177" s="54">
        <v>10848135</v>
      </c>
      <c r="Q177" s="54">
        <v>146020</v>
      </c>
      <c r="R177" s="40">
        <v>0</v>
      </c>
      <c r="S177" s="41">
        <v>7859913</v>
      </c>
      <c r="T177" s="42">
        <v>7776293</v>
      </c>
      <c r="U177" s="42">
        <v>83620</v>
      </c>
      <c r="V177" s="43">
        <v>0</v>
      </c>
      <c r="W177" s="33">
        <f t="shared" si="24"/>
        <v>10971247</v>
      </c>
      <c r="X177" s="34">
        <f t="shared" si="25"/>
        <v>10829627</v>
      </c>
      <c r="Y177" s="34">
        <f t="shared" si="26"/>
        <v>141620</v>
      </c>
      <c r="Z177" s="35">
        <f t="shared" si="27"/>
        <v>0</v>
      </c>
      <c r="AA177" s="3">
        <f t="shared" si="23"/>
        <v>0</v>
      </c>
    </row>
    <row r="178" spans="1:27" ht="25.5">
      <c r="A178" s="267"/>
      <c r="B178" s="246" t="s">
        <v>208</v>
      </c>
      <c r="C178" s="268"/>
      <c r="D178" s="39"/>
      <c r="E178" s="39"/>
      <c r="F178" s="39"/>
      <c r="G178" s="36"/>
      <c r="H178" s="37"/>
      <c r="I178" s="37"/>
      <c r="J178" s="39">
        <v>0</v>
      </c>
      <c r="K178" s="36">
        <v>0</v>
      </c>
      <c r="L178" s="37">
        <v>0</v>
      </c>
      <c r="M178" s="37">
        <v>0</v>
      </c>
      <c r="N178" s="39">
        <v>0</v>
      </c>
      <c r="O178" s="269">
        <v>16543</v>
      </c>
      <c r="P178" s="270">
        <v>7723</v>
      </c>
      <c r="Q178" s="270">
        <v>8820</v>
      </c>
      <c r="R178" s="271">
        <v>0</v>
      </c>
      <c r="S178" s="66">
        <v>16543</v>
      </c>
      <c r="T178" s="67">
        <v>7723</v>
      </c>
      <c r="U178" s="67">
        <v>8820</v>
      </c>
      <c r="V178" s="68">
        <v>0</v>
      </c>
      <c r="W178" s="69">
        <f t="shared" si="24"/>
        <v>16543</v>
      </c>
      <c r="X178" s="70">
        <f t="shared" si="25"/>
        <v>7723</v>
      </c>
      <c r="Y178" s="70">
        <f t="shared" si="26"/>
        <v>8820</v>
      </c>
      <c r="Z178" s="129">
        <f t="shared" si="27"/>
        <v>0</v>
      </c>
      <c r="AA178" s="3">
        <f t="shared" si="23"/>
        <v>0</v>
      </c>
    </row>
    <row r="179" spans="1:27" ht="12.75">
      <c r="A179" s="136" t="s">
        <v>4</v>
      </c>
      <c r="B179" s="162" t="s">
        <v>185</v>
      </c>
      <c r="C179" s="61">
        <v>3504614</v>
      </c>
      <c r="D179" s="62">
        <v>2784461</v>
      </c>
      <c r="E179" s="62">
        <v>720153</v>
      </c>
      <c r="F179" s="63">
        <v>0</v>
      </c>
      <c r="G179" s="61">
        <v>2853146</v>
      </c>
      <c r="H179" s="62">
        <v>2706383</v>
      </c>
      <c r="I179" s="62">
        <v>146763</v>
      </c>
      <c r="J179" s="64">
        <v>0</v>
      </c>
      <c r="K179" s="61">
        <v>18529147</v>
      </c>
      <c r="L179" s="62">
        <v>18314787</v>
      </c>
      <c r="M179" s="62">
        <v>214360</v>
      </c>
      <c r="N179" s="64">
        <v>0</v>
      </c>
      <c r="O179" s="61">
        <v>36480136</v>
      </c>
      <c r="P179" s="62">
        <v>34529936</v>
      </c>
      <c r="Q179" s="62">
        <v>1950200</v>
      </c>
      <c r="R179" s="65">
        <v>0</v>
      </c>
      <c r="S179" s="66">
        <v>17950989</v>
      </c>
      <c r="T179" s="67">
        <v>16215149</v>
      </c>
      <c r="U179" s="67">
        <v>1735840</v>
      </c>
      <c r="V179" s="68">
        <v>0</v>
      </c>
      <c r="W179" s="69">
        <f t="shared" si="24"/>
        <v>33626990</v>
      </c>
      <c r="X179" s="70">
        <f t="shared" si="25"/>
        <v>31823553</v>
      </c>
      <c r="Y179" s="70">
        <f t="shared" si="26"/>
        <v>1803437</v>
      </c>
      <c r="Z179" s="129">
        <f t="shared" si="27"/>
        <v>0</v>
      </c>
      <c r="AA179" s="3">
        <f t="shared" si="23"/>
        <v>0</v>
      </c>
    </row>
    <row r="180" spans="1:27" ht="13.5" thickBot="1">
      <c r="A180" s="390" t="s">
        <v>186</v>
      </c>
      <c r="B180" s="391"/>
      <c r="C180" s="272">
        <v>13225886</v>
      </c>
      <c r="D180" s="273">
        <v>10872442</v>
      </c>
      <c r="E180" s="273">
        <v>1955963</v>
      </c>
      <c r="F180" s="274">
        <v>397481</v>
      </c>
      <c r="G180" s="272">
        <v>12466435</v>
      </c>
      <c r="H180" s="273">
        <v>11148261</v>
      </c>
      <c r="I180" s="273">
        <v>974693</v>
      </c>
      <c r="J180" s="275">
        <v>343481</v>
      </c>
      <c r="K180" s="272">
        <v>27801937</v>
      </c>
      <c r="L180" s="273">
        <v>26383464</v>
      </c>
      <c r="M180" s="273">
        <v>1106684</v>
      </c>
      <c r="N180" s="275">
        <v>311789</v>
      </c>
      <c r="O180" s="272">
        <v>48625985</v>
      </c>
      <c r="P180" s="273">
        <v>45279708</v>
      </c>
      <c r="Q180" s="273">
        <v>3034488</v>
      </c>
      <c r="R180" s="258">
        <v>311789</v>
      </c>
      <c r="S180" s="259">
        <v>20824048</v>
      </c>
      <c r="T180" s="260">
        <v>18896244</v>
      </c>
      <c r="U180" s="260">
        <v>1927804</v>
      </c>
      <c r="V180" s="261">
        <v>0</v>
      </c>
      <c r="W180" s="126">
        <f t="shared" si="24"/>
        <v>36159550</v>
      </c>
      <c r="X180" s="127">
        <f t="shared" si="25"/>
        <v>34131447</v>
      </c>
      <c r="Y180" s="127">
        <f t="shared" si="26"/>
        <v>2059795</v>
      </c>
      <c r="Z180" s="208">
        <f t="shared" si="27"/>
        <v>-31692</v>
      </c>
      <c r="AA180" s="3">
        <f t="shared" si="23"/>
        <v>0</v>
      </c>
    </row>
    <row r="181" spans="1:27" ht="17.25" thickBot="1" thickTop="1">
      <c r="A181" s="372" t="s">
        <v>187</v>
      </c>
      <c r="B181" s="372"/>
      <c r="C181" s="372"/>
      <c r="D181" s="372"/>
      <c r="E181" s="372"/>
      <c r="F181" s="372"/>
      <c r="G181" s="372"/>
      <c r="H181" s="372"/>
      <c r="I181" s="372"/>
      <c r="J181" s="372"/>
      <c r="K181" s="372"/>
      <c r="L181" s="372"/>
      <c r="M181" s="372"/>
      <c r="N181" s="372"/>
      <c r="O181" s="372"/>
      <c r="P181" s="134"/>
      <c r="Q181" s="134"/>
      <c r="R181" s="134"/>
      <c r="S181" s="134"/>
      <c r="T181" s="134"/>
      <c r="U181" s="134"/>
      <c r="V181" s="134"/>
      <c r="W181" s="304">
        <f t="shared" si="24"/>
        <v>0</v>
      </c>
      <c r="X181" s="306">
        <f t="shared" si="25"/>
        <v>0</v>
      </c>
      <c r="Y181" s="306">
        <f t="shared" si="26"/>
        <v>0</v>
      </c>
      <c r="Z181" s="307">
        <f t="shared" si="27"/>
        <v>0</v>
      </c>
      <c r="AA181" s="3">
        <f t="shared" si="23"/>
        <v>0</v>
      </c>
    </row>
    <row r="182" spans="1:27" ht="13.5" thickTop="1">
      <c r="A182" s="321">
        <v>1.1</v>
      </c>
      <c r="B182" s="342" t="s">
        <v>188</v>
      </c>
      <c r="C182" s="192">
        <v>296322</v>
      </c>
      <c r="D182" s="193">
        <v>296322</v>
      </c>
      <c r="E182" s="193">
        <v>0</v>
      </c>
      <c r="F182" s="276">
        <v>0</v>
      </c>
      <c r="G182" s="192">
        <v>0</v>
      </c>
      <c r="H182" s="193">
        <v>0</v>
      </c>
      <c r="I182" s="193">
        <v>0</v>
      </c>
      <c r="J182" s="195">
        <v>0</v>
      </c>
      <c r="K182" s="193">
        <v>0</v>
      </c>
      <c r="L182" s="193">
        <v>0</v>
      </c>
      <c r="M182" s="193">
        <v>0</v>
      </c>
      <c r="N182" s="195">
        <v>0</v>
      </c>
      <c r="O182" s="192">
        <v>0</v>
      </c>
      <c r="P182" s="193">
        <v>0</v>
      </c>
      <c r="Q182" s="193">
        <v>0</v>
      </c>
      <c r="R182" s="276">
        <v>0</v>
      </c>
      <c r="S182" s="198">
        <v>0</v>
      </c>
      <c r="T182" s="199">
        <v>0</v>
      </c>
      <c r="U182" s="199">
        <v>0</v>
      </c>
      <c r="V182" s="200">
        <v>0</v>
      </c>
      <c r="W182" s="33">
        <f t="shared" si="24"/>
        <v>0</v>
      </c>
      <c r="X182" s="34">
        <f t="shared" si="25"/>
        <v>0</v>
      </c>
      <c r="Y182" s="34">
        <f t="shared" si="26"/>
        <v>0</v>
      </c>
      <c r="Z182" s="35">
        <f t="shared" si="27"/>
        <v>0</v>
      </c>
      <c r="AA182" s="3">
        <f t="shared" si="23"/>
        <v>0</v>
      </c>
    </row>
    <row r="183" spans="1:27" ht="12.75">
      <c r="A183" s="324">
        <v>1.2</v>
      </c>
      <c r="B183" s="338" t="s">
        <v>189</v>
      </c>
      <c r="C183" s="44">
        <v>967976</v>
      </c>
      <c r="D183" s="45">
        <v>917569</v>
      </c>
      <c r="E183" s="45">
        <v>50407</v>
      </c>
      <c r="F183" s="32"/>
      <c r="G183" s="44">
        <v>0</v>
      </c>
      <c r="H183" s="45">
        <v>0</v>
      </c>
      <c r="I183" s="45">
        <v>0</v>
      </c>
      <c r="J183" s="47">
        <v>0</v>
      </c>
      <c r="K183" s="45">
        <v>0</v>
      </c>
      <c r="L183" s="45">
        <v>0</v>
      </c>
      <c r="M183" s="45">
        <v>0</v>
      </c>
      <c r="N183" s="47">
        <v>0</v>
      </c>
      <c r="O183" s="44">
        <v>0</v>
      </c>
      <c r="P183" s="45">
        <v>0</v>
      </c>
      <c r="Q183" s="45">
        <v>0</v>
      </c>
      <c r="R183" s="32">
        <v>0</v>
      </c>
      <c r="S183" s="41">
        <v>0</v>
      </c>
      <c r="T183" s="42">
        <v>0</v>
      </c>
      <c r="U183" s="42">
        <v>0</v>
      </c>
      <c r="V183" s="43">
        <v>0</v>
      </c>
      <c r="W183" s="33">
        <f t="shared" si="24"/>
        <v>0</v>
      </c>
      <c r="X183" s="34">
        <f t="shared" si="25"/>
        <v>0</v>
      </c>
      <c r="Y183" s="34">
        <f t="shared" si="26"/>
        <v>0</v>
      </c>
      <c r="Z183" s="35">
        <f t="shared" si="27"/>
        <v>0</v>
      </c>
      <c r="AA183" s="3">
        <f t="shared" si="23"/>
        <v>0</v>
      </c>
    </row>
    <row r="184" spans="1:27" ht="12.75">
      <c r="A184" s="325">
        <v>2.1</v>
      </c>
      <c r="B184" s="338" t="s">
        <v>190</v>
      </c>
      <c r="C184" s="36"/>
      <c r="D184" s="37"/>
      <c r="E184" s="37"/>
      <c r="F184" s="40"/>
      <c r="G184" s="36"/>
      <c r="H184" s="37"/>
      <c r="I184" s="37"/>
      <c r="J184" s="39"/>
      <c r="K184" s="37"/>
      <c r="L184" s="37"/>
      <c r="M184" s="37"/>
      <c r="N184" s="39"/>
      <c r="O184" s="36"/>
      <c r="P184" s="37"/>
      <c r="Q184" s="37"/>
      <c r="R184" s="40"/>
      <c r="S184" s="41">
        <v>0</v>
      </c>
      <c r="T184" s="42">
        <v>0</v>
      </c>
      <c r="U184" s="42">
        <v>0</v>
      </c>
      <c r="V184" s="43">
        <v>0</v>
      </c>
      <c r="W184" s="33">
        <f t="shared" si="24"/>
        <v>0</v>
      </c>
      <c r="X184" s="34">
        <f t="shared" si="25"/>
        <v>0</v>
      </c>
      <c r="Y184" s="34">
        <f t="shared" si="26"/>
        <v>0</v>
      </c>
      <c r="Z184" s="35">
        <f t="shared" si="27"/>
        <v>0</v>
      </c>
      <c r="AA184" s="3">
        <f t="shared" si="23"/>
        <v>0</v>
      </c>
    </row>
    <row r="185" spans="1:27" ht="13.5" thickBot="1">
      <c r="A185" s="343">
        <v>2.2</v>
      </c>
      <c r="B185" s="344" t="s">
        <v>191</v>
      </c>
      <c r="C185" s="204">
        <v>2351594</v>
      </c>
      <c r="D185" s="205">
        <v>1982685</v>
      </c>
      <c r="E185" s="205">
        <v>368909</v>
      </c>
      <c r="F185" s="277"/>
      <c r="G185" s="204">
        <v>0</v>
      </c>
      <c r="H185" s="205">
        <v>0</v>
      </c>
      <c r="I185" s="205">
        <v>0</v>
      </c>
      <c r="J185" s="207">
        <v>0</v>
      </c>
      <c r="K185" s="205">
        <v>0</v>
      </c>
      <c r="L185" s="205">
        <v>0</v>
      </c>
      <c r="M185" s="205">
        <v>0</v>
      </c>
      <c r="N185" s="207">
        <v>0</v>
      </c>
      <c r="O185" s="204">
        <v>0</v>
      </c>
      <c r="P185" s="205">
        <v>0</v>
      </c>
      <c r="Q185" s="205">
        <v>0</v>
      </c>
      <c r="R185" s="277">
        <v>0</v>
      </c>
      <c r="S185" s="41">
        <v>0</v>
      </c>
      <c r="T185" s="42">
        <v>0</v>
      </c>
      <c r="U185" s="42">
        <v>0</v>
      </c>
      <c r="V185" s="43">
        <v>0</v>
      </c>
      <c r="W185" s="33">
        <f t="shared" si="24"/>
        <v>0</v>
      </c>
      <c r="X185" s="34">
        <f t="shared" si="25"/>
        <v>0</v>
      </c>
      <c r="Y185" s="34">
        <f t="shared" si="26"/>
        <v>0</v>
      </c>
      <c r="Z185" s="35">
        <f t="shared" si="27"/>
        <v>0</v>
      </c>
      <c r="AA185" s="3">
        <f t="shared" si="23"/>
        <v>0</v>
      </c>
    </row>
    <row r="186" spans="1:27" ht="14.25" thickBot="1" thickTop="1">
      <c r="A186" s="392" t="s">
        <v>192</v>
      </c>
      <c r="B186" s="393"/>
      <c r="C186" s="186">
        <v>3615892</v>
      </c>
      <c r="D186" s="187">
        <v>3196576</v>
      </c>
      <c r="E186" s="187">
        <v>419316</v>
      </c>
      <c r="F186" s="190">
        <v>0</v>
      </c>
      <c r="G186" s="186">
        <v>0</v>
      </c>
      <c r="H186" s="187">
        <v>0</v>
      </c>
      <c r="I186" s="187">
        <v>0</v>
      </c>
      <c r="J186" s="189">
        <v>0</v>
      </c>
      <c r="K186" s="187">
        <v>0</v>
      </c>
      <c r="L186" s="187">
        <v>0</v>
      </c>
      <c r="M186" s="187">
        <v>0</v>
      </c>
      <c r="N186" s="189">
        <v>0</v>
      </c>
      <c r="O186" s="186">
        <v>0</v>
      </c>
      <c r="P186" s="187">
        <v>0</v>
      </c>
      <c r="Q186" s="187">
        <v>0</v>
      </c>
      <c r="R186" s="190">
        <v>0</v>
      </c>
      <c r="S186" s="131">
        <v>0</v>
      </c>
      <c r="T186" s="132">
        <v>0</v>
      </c>
      <c r="U186" s="132">
        <v>0</v>
      </c>
      <c r="V186" s="133">
        <v>0</v>
      </c>
      <c r="W186" s="126">
        <f t="shared" si="24"/>
        <v>0</v>
      </c>
      <c r="X186" s="127">
        <f t="shared" si="25"/>
        <v>0</v>
      </c>
      <c r="Y186" s="127">
        <f t="shared" si="26"/>
        <v>0</v>
      </c>
      <c r="Z186" s="208">
        <f t="shared" si="27"/>
        <v>0</v>
      </c>
      <c r="AA186" s="3">
        <f t="shared" si="23"/>
        <v>0</v>
      </c>
    </row>
    <row r="187" spans="1:27" ht="17.25" thickBot="1" thickTop="1">
      <c r="A187" s="372" t="s">
        <v>193</v>
      </c>
      <c r="B187" s="372"/>
      <c r="C187" s="372"/>
      <c r="D187" s="372"/>
      <c r="E187" s="372"/>
      <c r="F187" s="372"/>
      <c r="G187" s="372"/>
      <c r="H187" s="372"/>
      <c r="I187" s="372"/>
      <c r="J187" s="372"/>
      <c r="K187" s="372"/>
      <c r="L187" s="372"/>
      <c r="M187" s="372"/>
      <c r="N187" s="372"/>
      <c r="O187" s="372"/>
      <c r="P187" s="134"/>
      <c r="Q187" s="134"/>
      <c r="R187" s="134"/>
      <c r="S187" s="134"/>
      <c r="T187" s="134"/>
      <c r="U187" s="134"/>
      <c r="V187" s="134"/>
      <c r="W187" s="33"/>
      <c r="X187" s="34"/>
      <c r="Y187" s="34"/>
      <c r="Z187" s="35"/>
      <c r="AA187" s="3">
        <f t="shared" si="23"/>
        <v>0</v>
      </c>
    </row>
    <row r="188" spans="1:27" ht="13.5" thickTop="1">
      <c r="A188" s="321"/>
      <c r="B188" s="342"/>
      <c r="C188" s="192">
        <v>0</v>
      </c>
      <c r="D188" s="193">
        <v>0</v>
      </c>
      <c r="E188" s="193">
        <v>0</v>
      </c>
      <c r="F188" s="276">
        <v>0</v>
      </c>
      <c r="G188" s="192">
        <v>0</v>
      </c>
      <c r="H188" s="193">
        <v>0</v>
      </c>
      <c r="I188" s="193">
        <v>0</v>
      </c>
      <c r="J188" s="195">
        <v>0</v>
      </c>
      <c r="K188" s="193">
        <v>0</v>
      </c>
      <c r="L188" s="193">
        <v>0</v>
      </c>
      <c r="M188" s="193">
        <v>0</v>
      </c>
      <c r="N188" s="195">
        <v>0</v>
      </c>
      <c r="O188" s="192">
        <v>0</v>
      </c>
      <c r="P188" s="193">
        <v>0</v>
      </c>
      <c r="Q188" s="193">
        <v>0</v>
      </c>
      <c r="R188" s="264">
        <v>0</v>
      </c>
      <c r="S188" s="198">
        <v>0</v>
      </c>
      <c r="T188" s="199">
        <v>0</v>
      </c>
      <c r="U188" s="199">
        <v>0</v>
      </c>
      <c r="V188" s="200">
        <v>0</v>
      </c>
      <c r="W188" s="201">
        <f t="shared" si="24"/>
        <v>0</v>
      </c>
      <c r="X188" s="202">
        <f aca="true" t="shared" si="28" ref="X188:Z190">P188-H188</f>
        <v>0</v>
      </c>
      <c r="Y188" s="202">
        <f t="shared" si="28"/>
        <v>0</v>
      </c>
      <c r="Z188" s="203">
        <f t="shared" si="28"/>
        <v>0</v>
      </c>
      <c r="AA188" s="3">
        <f t="shared" si="23"/>
        <v>0</v>
      </c>
    </row>
    <row r="189" spans="1:27" ht="12.75">
      <c r="A189" s="324"/>
      <c r="B189" s="338"/>
      <c r="C189" s="44">
        <v>0</v>
      </c>
      <c r="D189" s="45">
        <v>0</v>
      </c>
      <c r="E189" s="45">
        <v>0</v>
      </c>
      <c r="F189" s="32">
        <v>0</v>
      </c>
      <c r="G189" s="44">
        <v>0</v>
      </c>
      <c r="H189" s="45">
        <v>0</v>
      </c>
      <c r="I189" s="45">
        <v>0</v>
      </c>
      <c r="J189" s="47">
        <v>0</v>
      </c>
      <c r="K189" s="45">
        <v>0</v>
      </c>
      <c r="L189" s="45">
        <v>0</v>
      </c>
      <c r="M189" s="45">
        <v>0</v>
      </c>
      <c r="N189" s="47">
        <v>0</v>
      </c>
      <c r="O189" s="44">
        <v>0</v>
      </c>
      <c r="P189" s="45">
        <v>0</v>
      </c>
      <c r="Q189" s="45">
        <v>0</v>
      </c>
      <c r="R189" s="278">
        <v>0</v>
      </c>
      <c r="S189" s="41">
        <v>0</v>
      </c>
      <c r="T189" s="42">
        <v>0</v>
      </c>
      <c r="U189" s="42">
        <v>0</v>
      </c>
      <c r="V189" s="43">
        <v>0</v>
      </c>
      <c r="W189" s="33">
        <f t="shared" si="24"/>
        <v>0</v>
      </c>
      <c r="X189" s="34">
        <f t="shared" si="28"/>
        <v>0</v>
      </c>
      <c r="Y189" s="34">
        <f t="shared" si="28"/>
        <v>0</v>
      </c>
      <c r="Z189" s="35">
        <f t="shared" si="28"/>
        <v>0</v>
      </c>
      <c r="AA189" s="3">
        <f t="shared" si="23"/>
        <v>0</v>
      </c>
    </row>
    <row r="190" spans="1:27" ht="13.5" thickBot="1">
      <c r="A190" s="402" t="s">
        <v>194</v>
      </c>
      <c r="B190" s="403"/>
      <c r="C190" s="280">
        <v>0</v>
      </c>
      <c r="D190" s="281">
        <v>0</v>
      </c>
      <c r="E190" s="281">
        <v>0</v>
      </c>
      <c r="F190" s="282">
        <v>0</v>
      </c>
      <c r="G190" s="280">
        <v>0</v>
      </c>
      <c r="H190" s="281">
        <v>0</v>
      </c>
      <c r="I190" s="281">
        <v>0</v>
      </c>
      <c r="J190" s="283">
        <v>0</v>
      </c>
      <c r="K190" s="281">
        <v>0</v>
      </c>
      <c r="L190" s="281">
        <v>0</v>
      </c>
      <c r="M190" s="281">
        <v>0</v>
      </c>
      <c r="N190" s="283">
        <v>0</v>
      </c>
      <c r="O190" s="280">
        <v>0</v>
      </c>
      <c r="P190" s="281">
        <v>0</v>
      </c>
      <c r="Q190" s="281">
        <v>0</v>
      </c>
      <c r="R190" s="284">
        <v>0</v>
      </c>
      <c r="S190" s="259">
        <v>0</v>
      </c>
      <c r="T190" s="260">
        <v>0</v>
      </c>
      <c r="U190" s="260">
        <v>0</v>
      </c>
      <c r="V190" s="261">
        <v>0</v>
      </c>
      <c r="W190" s="250">
        <f t="shared" si="24"/>
        <v>0</v>
      </c>
      <c r="X190" s="251">
        <f t="shared" si="28"/>
        <v>0</v>
      </c>
      <c r="Y190" s="251">
        <f t="shared" si="28"/>
        <v>0</v>
      </c>
      <c r="Z190" s="252">
        <f t="shared" si="28"/>
        <v>0</v>
      </c>
      <c r="AA190" s="3">
        <f t="shared" si="23"/>
        <v>0</v>
      </c>
    </row>
    <row r="191" spans="1:27" ht="17.25" thickBot="1" thickTop="1">
      <c r="A191" s="369" t="s">
        <v>195</v>
      </c>
      <c r="B191" s="369"/>
      <c r="C191" s="369"/>
      <c r="D191" s="369"/>
      <c r="E191" s="369"/>
      <c r="F191" s="404"/>
      <c r="G191" s="285"/>
      <c r="H191" s="285"/>
      <c r="I191" s="285"/>
      <c r="J191" s="285"/>
      <c r="K191" s="315"/>
      <c r="L191" s="315"/>
      <c r="M191" s="315"/>
      <c r="N191" s="315"/>
      <c r="O191" s="185"/>
      <c r="P191" s="134"/>
      <c r="Q191" s="134"/>
      <c r="R191" s="134"/>
      <c r="S191" s="134"/>
      <c r="T191" s="134"/>
      <c r="U191" s="134"/>
      <c r="V191" s="134"/>
      <c r="W191" s="33"/>
      <c r="X191" s="34"/>
      <c r="Y191" s="34"/>
      <c r="Z191" s="35"/>
      <c r="AA191" s="3">
        <f t="shared" si="23"/>
        <v>0</v>
      </c>
    </row>
    <row r="192" spans="1:27" ht="13.5" thickTop="1">
      <c r="A192" s="345"/>
      <c r="B192" s="342" t="s">
        <v>196</v>
      </c>
      <c r="C192" s="286">
        <v>0</v>
      </c>
      <c r="D192" s="287">
        <v>0</v>
      </c>
      <c r="E192" s="287">
        <v>0</v>
      </c>
      <c r="F192" s="288">
        <v>0</v>
      </c>
      <c r="G192" s="286">
        <v>0</v>
      </c>
      <c r="H192" s="287">
        <v>0</v>
      </c>
      <c r="I192" s="287">
        <v>0</v>
      </c>
      <c r="J192" s="289">
        <v>0</v>
      </c>
      <c r="K192" s="287">
        <v>0</v>
      </c>
      <c r="L192" s="287">
        <v>0</v>
      </c>
      <c r="M192" s="287">
        <v>0</v>
      </c>
      <c r="N192" s="289">
        <v>0</v>
      </c>
      <c r="O192" s="286">
        <v>0</v>
      </c>
      <c r="P192" s="287">
        <v>0</v>
      </c>
      <c r="Q192" s="287">
        <v>0</v>
      </c>
      <c r="R192" s="288">
        <v>0</v>
      </c>
      <c r="S192" s="198">
        <v>0</v>
      </c>
      <c r="T192" s="199">
        <v>0</v>
      </c>
      <c r="U192" s="199">
        <v>0</v>
      </c>
      <c r="V192" s="200">
        <v>0</v>
      </c>
      <c r="W192" s="201">
        <f t="shared" si="24"/>
        <v>0</v>
      </c>
      <c r="X192" s="202">
        <f aca="true" t="shared" si="29" ref="X192:Z193">P192-H192</f>
        <v>0</v>
      </c>
      <c r="Y192" s="202">
        <f t="shared" si="29"/>
        <v>0</v>
      </c>
      <c r="Z192" s="203">
        <f t="shared" si="29"/>
        <v>0</v>
      </c>
      <c r="AA192" s="3">
        <f t="shared" si="23"/>
        <v>0</v>
      </c>
    </row>
    <row r="193" spans="1:27" ht="13.5" thickBot="1">
      <c r="A193" s="373" t="s">
        <v>197</v>
      </c>
      <c r="B193" s="391"/>
      <c r="C193" s="290">
        <v>0</v>
      </c>
      <c r="D193" s="291">
        <v>0</v>
      </c>
      <c r="E193" s="291">
        <v>0</v>
      </c>
      <c r="F193" s="292">
        <v>0</v>
      </c>
      <c r="G193" s="290">
        <v>0</v>
      </c>
      <c r="H193" s="291">
        <v>0</v>
      </c>
      <c r="I193" s="291">
        <v>0</v>
      </c>
      <c r="J193" s="293">
        <v>0</v>
      </c>
      <c r="K193" s="291">
        <v>0</v>
      </c>
      <c r="L193" s="291">
        <v>0</v>
      </c>
      <c r="M193" s="291">
        <v>0</v>
      </c>
      <c r="N193" s="293">
        <v>0</v>
      </c>
      <c r="O193" s="290">
        <v>0</v>
      </c>
      <c r="P193" s="291">
        <v>0</v>
      </c>
      <c r="Q193" s="291">
        <v>0</v>
      </c>
      <c r="R193" s="292">
        <v>0</v>
      </c>
      <c r="S193" s="131">
        <v>0</v>
      </c>
      <c r="T193" s="132">
        <v>0</v>
      </c>
      <c r="U193" s="132">
        <v>0</v>
      </c>
      <c r="V193" s="133">
        <v>0</v>
      </c>
      <c r="W193" s="126">
        <f t="shared" si="24"/>
        <v>0</v>
      </c>
      <c r="X193" s="127">
        <f t="shared" si="29"/>
        <v>0</v>
      </c>
      <c r="Y193" s="127">
        <f t="shared" si="29"/>
        <v>0</v>
      </c>
      <c r="Z193" s="208">
        <f t="shared" si="29"/>
        <v>0</v>
      </c>
      <c r="AA193" s="3">
        <f t="shared" si="23"/>
        <v>0</v>
      </c>
    </row>
    <row r="194" spans="1:27" ht="17.25" thickBot="1" thickTop="1">
      <c r="A194" s="372" t="s">
        <v>272</v>
      </c>
      <c r="B194" s="372"/>
      <c r="C194" s="372"/>
      <c r="D194" s="372"/>
      <c r="E194" s="372"/>
      <c r="F194" s="372"/>
      <c r="G194" s="372"/>
      <c r="H194" s="372"/>
      <c r="I194" s="372"/>
      <c r="J194" s="372"/>
      <c r="K194" s="372"/>
      <c r="L194" s="372"/>
      <c r="M194" s="372"/>
      <c r="N194" s="372"/>
      <c r="O194" s="372"/>
      <c r="P194" s="134"/>
      <c r="Q194" s="134"/>
      <c r="R194" s="134"/>
      <c r="S194" s="134"/>
      <c r="T194" s="134"/>
      <c r="U194" s="134"/>
      <c r="V194" s="134"/>
      <c r="W194" s="33"/>
      <c r="X194" s="34"/>
      <c r="Y194" s="34"/>
      <c r="Z194" s="35"/>
      <c r="AA194" s="3">
        <f t="shared" si="23"/>
        <v>0</v>
      </c>
    </row>
    <row r="195" spans="1:27" ht="26.25" thickTop="1">
      <c r="A195" s="321"/>
      <c r="B195" s="356" t="s">
        <v>274</v>
      </c>
      <c r="C195" s="294">
        <v>1159224</v>
      </c>
      <c r="D195" s="263">
        <v>1159224</v>
      </c>
      <c r="E195" s="263"/>
      <c r="F195" s="295"/>
      <c r="G195" s="192">
        <v>0</v>
      </c>
      <c r="H195" s="193">
        <v>0</v>
      </c>
      <c r="I195" s="193">
        <v>0</v>
      </c>
      <c r="J195" s="276">
        <v>0</v>
      </c>
      <c r="K195" s="192">
        <v>0</v>
      </c>
      <c r="L195" s="193">
        <v>0</v>
      </c>
      <c r="M195" s="193">
        <v>0</v>
      </c>
      <c r="N195" s="264">
        <v>0</v>
      </c>
      <c r="O195" s="192">
        <v>113660</v>
      </c>
      <c r="P195" s="196">
        <v>113660</v>
      </c>
      <c r="Q195" s="193">
        <v>0</v>
      </c>
      <c r="R195" s="276">
        <v>0</v>
      </c>
      <c r="S195" s="198">
        <v>113660</v>
      </c>
      <c r="T195" s="199">
        <v>113660</v>
      </c>
      <c r="U195" s="199">
        <v>0</v>
      </c>
      <c r="V195" s="200">
        <v>0</v>
      </c>
      <c r="W195" s="23">
        <f t="shared" si="24"/>
        <v>113660</v>
      </c>
      <c r="X195" s="24">
        <f aca="true" t="shared" si="30" ref="X195:Z197">P195-H195</f>
        <v>113660</v>
      </c>
      <c r="Y195" s="24">
        <f t="shared" si="30"/>
        <v>0</v>
      </c>
      <c r="Z195" s="25">
        <f t="shared" si="30"/>
        <v>0</v>
      </c>
      <c r="AA195" s="3">
        <f t="shared" si="23"/>
        <v>0</v>
      </c>
    </row>
    <row r="196" spans="1:27" ht="12.75">
      <c r="A196" s="354"/>
      <c r="B196" s="27" t="s">
        <v>273</v>
      </c>
      <c r="C196" s="182"/>
      <c r="D196" s="183"/>
      <c r="E196" s="183"/>
      <c r="F196" s="180"/>
      <c r="G196" s="182"/>
      <c r="H196" s="183"/>
      <c r="I196" s="183"/>
      <c r="J196" s="180"/>
      <c r="K196" s="182"/>
      <c r="L196" s="183"/>
      <c r="M196" s="183"/>
      <c r="N196" s="355"/>
      <c r="O196" s="182">
        <v>14000000</v>
      </c>
      <c r="P196" s="54">
        <v>14000000</v>
      </c>
      <c r="Q196" s="183"/>
      <c r="R196" s="180"/>
      <c r="S196" s="360">
        <v>14000000</v>
      </c>
      <c r="T196" s="358">
        <v>14000000</v>
      </c>
      <c r="U196" s="42"/>
      <c r="V196" s="43"/>
      <c r="W196" s="244"/>
      <c r="X196" s="168"/>
      <c r="Y196" s="168"/>
      <c r="Z196" s="169"/>
      <c r="AA196" s="3"/>
    </row>
    <row r="197" spans="1:27" ht="13.5" thickBot="1">
      <c r="A197" s="382" t="s">
        <v>275</v>
      </c>
      <c r="B197" s="383"/>
      <c r="C197" s="186">
        <v>1159224</v>
      </c>
      <c r="D197" s="187">
        <v>1159224</v>
      </c>
      <c r="E197" s="187">
        <v>0</v>
      </c>
      <c r="F197" s="190">
        <v>0</v>
      </c>
      <c r="G197" s="186">
        <v>0</v>
      </c>
      <c r="H197" s="187">
        <v>0</v>
      </c>
      <c r="I197" s="187">
        <v>0</v>
      </c>
      <c r="J197" s="190">
        <v>0</v>
      </c>
      <c r="K197" s="186">
        <v>0</v>
      </c>
      <c r="L197" s="187">
        <v>0</v>
      </c>
      <c r="M197" s="187">
        <v>0</v>
      </c>
      <c r="N197" s="326">
        <v>0</v>
      </c>
      <c r="O197" s="186">
        <v>14113660</v>
      </c>
      <c r="P197" s="186">
        <v>14113660</v>
      </c>
      <c r="Q197" s="186">
        <v>0</v>
      </c>
      <c r="R197" s="186">
        <v>0</v>
      </c>
      <c r="S197" s="186">
        <v>14113660</v>
      </c>
      <c r="T197" s="186">
        <v>14113660</v>
      </c>
      <c r="U197" s="186">
        <v>0</v>
      </c>
      <c r="V197" s="186">
        <v>0</v>
      </c>
      <c r="W197" s="69">
        <f t="shared" si="24"/>
        <v>14113660</v>
      </c>
      <c r="X197" s="70">
        <f t="shared" si="30"/>
        <v>14113660</v>
      </c>
      <c r="Y197" s="70">
        <f t="shared" si="30"/>
        <v>0</v>
      </c>
      <c r="Z197" s="71">
        <f t="shared" si="30"/>
        <v>0</v>
      </c>
      <c r="AA197" s="3">
        <f t="shared" si="23"/>
        <v>0</v>
      </c>
    </row>
    <row r="198" spans="1:27" ht="14.25" thickBot="1" thickTop="1">
      <c r="A198" s="135"/>
      <c r="B198" s="135"/>
      <c r="C198" s="4"/>
      <c r="D198" s="5"/>
      <c r="E198" s="5"/>
      <c r="F198" s="56"/>
      <c r="G198" s="4"/>
      <c r="H198" s="5"/>
      <c r="I198" s="5"/>
      <c r="J198" s="56"/>
      <c r="K198" s="6"/>
      <c r="L198" s="6"/>
      <c r="M198" s="6"/>
      <c r="N198" s="6"/>
      <c r="O198" s="6"/>
      <c r="P198" s="6"/>
      <c r="Q198" s="6"/>
      <c r="R198" s="93"/>
      <c r="S198" s="148"/>
      <c r="T198" s="57"/>
      <c r="U198" s="57"/>
      <c r="V198" s="58"/>
      <c r="W198" s="308"/>
      <c r="X198" s="137"/>
      <c r="Y198" s="137"/>
      <c r="Z198" s="71"/>
      <c r="AA198" s="3">
        <f t="shared" si="23"/>
        <v>0</v>
      </c>
    </row>
    <row r="199" spans="1:27" ht="14.25" thickBot="1" thickTop="1">
      <c r="A199" s="385" t="s">
        <v>198</v>
      </c>
      <c r="B199" s="386"/>
      <c r="C199" s="312">
        <v>18001002</v>
      </c>
      <c r="D199" s="313">
        <v>15228242</v>
      </c>
      <c r="E199" s="313">
        <v>2375279</v>
      </c>
      <c r="F199" s="314">
        <v>397481</v>
      </c>
      <c r="G199" s="312">
        <v>12466435</v>
      </c>
      <c r="H199" s="313">
        <v>11148261</v>
      </c>
      <c r="I199" s="313">
        <v>974693</v>
      </c>
      <c r="J199" s="314">
        <v>343481</v>
      </c>
      <c r="K199" s="312">
        <v>27801937</v>
      </c>
      <c r="L199" s="313">
        <v>26383464</v>
      </c>
      <c r="M199" s="313">
        <v>1106684</v>
      </c>
      <c r="N199" s="346">
        <v>311789</v>
      </c>
      <c r="O199" s="312">
        <v>62739645</v>
      </c>
      <c r="P199" s="313">
        <v>59393368</v>
      </c>
      <c r="Q199" s="313">
        <v>3034488</v>
      </c>
      <c r="R199" s="314">
        <v>311789</v>
      </c>
      <c r="S199" s="349">
        <v>34937708</v>
      </c>
      <c r="T199" s="350">
        <v>33009904</v>
      </c>
      <c r="U199" s="350">
        <v>1927804</v>
      </c>
      <c r="V199" s="351">
        <v>0</v>
      </c>
      <c r="W199" s="250">
        <f t="shared" si="24"/>
        <v>50273210</v>
      </c>
      <c r="X199" s="251">
        <f>P199-H199</f>
        <v>48245107</v>
      </c>
      <c r="Y199" s="251">
        <f>Q199-I199</f>
        <v>2059795</v>
      </c>
      <c r="Z199" s="252">
        <f>R199-J199</f>
        <v>-31692</v>
      </c>
      <c r="AA199" s="3">
        <f t="shared" si="23"/>
        <v>0</v>
      </c>
    </row>
    <row r="200" spans="1:27" ht="13.5" thickTop="1">
      <c r="A200" s="296"/>
      <c r="B200" s="29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134"/>
      <c r="Q200" s="134"/>
      <c r="R200" s="134"/>
      <c r="S200" s="134"/>
      <c r="T200" s="134"/>
      <c r="U200" s="134"/>
      <c r="V200" s="134"/>
      <c r="W200" s="135"/>
      <c r="X200" s="135"/>
      <c r="Y200" s="135"/>
      <c r="Z200" s="135"/>
      <c r="AA200" s="3">
        <f aca="true" t="shared" si="31" ref="AA200:AA211">SUM(P200:R200)-O200</f>
        <v>0</v>
      </c>
    </row>
    <row r="201" spans="1:27" ht="15.75" hidden="1">
      <c r="A201" s="400" t="s">
        <v>199</v>
      </c>
      <c r="B201" s="400"/>
      <c r="C201" s="400"/>
      <c r="D201" s="400"/>
      <c r="E201" s="400"/>
      <c r="F201" s="400"/>
      <c r="G201" s="400"/>
      <c r="H201" s="400"/>
      <c r="I201" s="400"/>
      <c r="J201" s="400"/>
      <c r="K201" s="400"/>
      <c r="L201" s="400"/>
      <c r="M201" s="400"/>
      <c r="N201" s="400"/>
      <c r="O201" s="400"/>
      <c r="P201" s="134"/>
      <c r="Q201" s="134"/>
      <c r="R201" s="134"/>
      <c r="S201" s="134"/>
      <c r="T201" s="134"/>
      <c r="U201" s="134"/>
      <c r="V201" s="134"/>
      <c r="W201" s="135"/>
      <c r="X201" s="135"/>
      <c r="Y201" s="135"/>
      <c r="Z201" s="135"/>
      <c r="AA201" s="3">
        <f t="shared" si="31"/>
        <v>0</v>
      </c>
    </row>
    <row r="202" spans="1:27" ht="12.75" hidden="1">
      <c r="A202" s="174"/>
      <c r="B202" s="215" t="s">
        <v>200</v>
      </c>
      <c r="C202" s="177">
        <v>6229</v>
      </c>
      <c r="D202" s="177">
        <v>6240</v>
      </c>
      <c r="E202" s="177"/>
      <c r="F202" s="177"/>
      <c r="G202" s="177"/>
      <c r="H202" s="177"/>
      <c r="I202" s="177"/>
      <c r="J202" s="177"/>
      <c r="K202" s="177"/>
      <c r="L202" s="177"/>
      <c r="M202" s="177"/>
      <c r="N202" s="177"/>
      <c r="O202" s="177"/>
      <c r="P202" s="134"/>
      <c r="Q202" s="134"/>
      <c r="R202" s="134"/>
      <c r="S202" s="134"/>
      <c r="T202" s="134"/>
      <c r="U202" s="134"/>
      <c r="V202" s="134"/>
      <c r="W202" s="135"/>
      <c r="X202" s="135"/>
      <c r="Y202" s="135"/>
      <c r="Z202" s="135"/>
      <c r="AA202" s="3">
        <f t="shared" si="31"/>
        <v>0</v>
      </c>
    </row>
    <row r="203" spans="1:27" ht="12.75" hidden="1">
      <c r="A203" s="153"/>
      <c r="B203" s="216" t="s">
        <v>201</v>
      </c>
      <c r="C203" s="217">
        <v>1934136</v>
      </c>
      <c r="D203" s="217">
        <v>421401</v>
      </c>
      <c r="E203" s="217"/>
      <c r="F203" s="217"/>
      <c r="G203" s="217"/>
      <c r="H203" s="217"/>
      <c r="I203" s="217"/>
      <c r="J203" s="217"/>
      <c r="K203" s="217"/>
      <c r="L203" s="217"/>
      <c r="M203" s="217"/>
      <c r="N203" s="217"/>
      <c r="O203" s="217"/>
      <c r="P203" s="134"/>
      <c r="Q203" s="134"/>
      <c r="R203" s="134"/>
      <c r="S203" s="134"/>
      <c r="T203" s="134"/>
      <c r="U203" s="134"/>
      <c r="V203" s="134"/>
      <c r="W203" s="135"/>
      <c r="X203" s="135"/>
      <c r="Y203" s="135"/>
      <c r="Z203" s="135"/>
      <c r="AA203" s="3">
        <f t="shared" si="31"/>
        <v>0</v>
      </c>
    </row>
    <row r="204" spans="1:27" ht="12.75" hidden="1">
      <c r="A204" s="370" t="s">
        <v>202</v>
      </c>
      <c r="B204" s="380"/>
      <c r="C204" s="164">
        <v>1940365</v>
      </c>
      <c r="D204" s="164">
        <v>427641</v>
      </c>
      <c r="E204" s="164"/>
      <c r="F204" s="164">
        <v>0</v>
      </c>
      <c r="G204" s="164"/>
      <c r="H204" s="164"/>
      <c r="I204" s="164"/>
      <c r="J204" s="164"/>
      <c r="K204" s="164"/>
      <c r="L204" s="164"/>
      <c r="M204" s="164"/>
      <c r="N204" s="164"/>
      <c r="O204" s="164">
        <v>0</v>
      </c>
      <c r="P204" s="134"/>
      <c r="Q204" s="134"/>
      <c r="R204" s="134"/>
      <c r="S204" s="134"/>
      <c r="T204" s="134"/>
      <c r="U204" s="134"/>
      <c r="V204" s="134"/>
      <c r="W204" s="135"/>
      <c r="X204" s="135"/>
      <c r="Y204" s="135"/>
      <c r="Z204" s="135"/>
      <c r="AA204" s="3">
        <f t="shared" si="31"/>
        <v>0</v>
      </c>
    </row>
    <row r="205" spans="1:27" ht="12.75" hidden="1">
      <c r="A205" s="136"/>
      <c r="B205" s="130" t="s">
        <v>192</v>
      </c>
      <c r="C205" s="164">
        <v>1726</v>
      </c>
      <c r="D205" s="164">
        <v>2613</v>
      </c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34"/>
      <c r="Q205" s="134"/>
      <c r="R205" s="134"/>
      <c r="S205" s="134"/>
      <c r="T205" s="134"/>
      <c r="U205" s="134"/>
      <c r="V205" s="134"/>
      <c r="W205" s="135"/>
      <c r="X205" s="135"/>
      <c r="Y205" s="135"/>
      <c r="Z205" s="135"/>
      <c r="AA205" s="3">
        <f t="shared" si="31"/>
        <v>0</v>
      </c>
    </row>
    <row r="206" spans="1:27" ht="12.75" hidden="1">
      <c r="A206" s="220"/>
      <c r="B206" s="221" t="s">
        <v>130</v>
      </c>
      <c r="C206" s="217">
        <v>1942091</v>
      </c>
      <c r="D206" s="217">
        <v>430254</v>
      </c>
      <c r="E206" s="217"/>
      <c r="F206" s="217">
        <v>0</v>
      </c>
      <c r="G206" s="217"/>
      <c r="H206" s="217"/>
      <c r="I206" s="217"/>
      <c r="J206" s="217"/>
      <c r="K206" s="217"/>
      <c r="L206" s="217"/>
      <c r="M206" s="217"/>
      <c r="N206" s="217"/>
      <c r="O206" s="217">
        <v>0</v>
      </c>
      <c r="P206" s="134"/>
      <c r="Q206" s="134"/>
      <c r="R206" s="134"/>
      <c r="S206" s="134"/>
      <c r="T206" s="134"/>
      <c r="U206" s="134"/>
      <c r="V206" s="134"/>
      <c r="W206" s="135"/>
      <c r="X206" s="135"/>
      <c r="Y206" s="135"/>
      <c r="Z206" s="135"/>
      <c r="AA206" s="3">
        <f t="shared" si="31"/>
        <v>0</v>
      </c>
    </row>
    <row r="207" spans="1:27" ht="12.75" hidden="1">
      <c r="A207" s="401" t="s">
        <v>203</v>
      </c>
      <c r="B207" s="401"/>
      <c r="C207" s="164">
        <v>19943093</v>
      </c>
      <c r="D207" s="164">
        <v>15658496</v>
      </c>
      <c r="E207" s="164"/>
      <c r="F207" s="164">
        <v>397481</v>
      </c>
      <c r="G207" s="164"/>
      <c r="H207" s="164"/>
      <c r="I207" s="164"/>
      <c r="J207" s="164"/>
      <c r="K207" s="164"/>
      <c r="L207" s="164"/>
      <c r="M207" s="164"/>
      <c r="N207" s="164"/>
      <c r="O207" s="164">
        <v>62739645</v>
      </c>
      <c r="P207" s="134"/>
      <c r="Q207" s="134"/>
      <c r="R207" s="134"/>
      <c r="S207" s="134"/>
      <c r="T207" s="134"/>
      <c r="U207" s="134"/>
      <c r="V207" s="134"/>
      <c r="W207" s="135"/>
      <c r="X207" s="135"/>
      <c r="Y207" s="135"/>
      <c r="Z207" s="135"/>
      <c r="AA207" s="3">
        <f t="shared" si="31"/>
        <v>-62739645</v>
      </c>
    </row>
    <row r="208" spans="1:27" ht="13.5" thickBot="1">
      <c r="A208" s="135"/>
      <c r="B208" s="135"/>
      <c r="C208" s="222"/>
      <c r="D208" s="191"/>
      <c r="E208" s="191"/>
      <c r="F208" s="191"/>
      <c r="G208" s="191"/>
      <c r="H208" s="191"/>
      <c r="I208" s="191"/>
      <c r="J208" s="191"/>
      <c r="K208" s="191"/>
      <c r="L208" s="191"/>
      <c r="M208" s="191"/>
      <c r="N208" s="191"/>
      <c r="O208" s="191"/>
      <c r="P208" s="134"/>
      <c r="Q208" s="134"/>
      <c r="R208" s="134"/>
      <c r="S208" s="134"/>
      <c r="T208" s="134"/>
      <c r="U208" s="134"/>
      <c r="V208" s="134"/>
      <c r="W208" s="135"/>
      <c r="X208" s="135"/>
      <c r="Y208" s="135"/>
      <c r="Z208" s="135"/>
      <c r="AA208" s="3">
        <f t="shared" si="31"/>
        <v>0</v>
      </c>
    </row>
    <row r="209" spans="1:27" ht="13.5" thickTop="1">
      <c r="A209" s="77"/>
      <c r="B209" s="77" t="s">
        <v>266</v>
      </c>
      <c r="C209" s="297">
        <v>1119</v>
      </c>
      <c r="D209" s="297">
        <v>1038</v>
      </c>
      <c r="E209" s="298"/>
      <c r="F209" s="298">
        <v>81</v>
      </c>
      <c r="G209" s="299">
        <v>1554</v>
      </c>
      <c r="H209" s="299">
        <v>1479</v>
      </c>
      <c r="I209" s="299">
        <v>0</v>
      </c>
      <c r="J209" s="299">
        <v>75</v>
      </c>
      <c r="K209" s="299">
        <v>1486</v>
      </c>
      <c r="L209" s="299">
        <v>1416</v>
      </c>
      <c r="M209" s="299">
        <v>0</v>
      </c>
      <c r="N209" s="299">
        <v>70</v>
      </c>
      <c r="O209" s="299">
        <v>1489</v>
      </c>
      <c r="P209" s="299">
        <v>1419</v>
      </c>
      <c r="Q209" s="299">
        <v>0</v>
      </c>
      <c r="R209" s="299">
        <v>70</v>
      </c>
      <c r="S209" s="57">
        <v>3</v>
      </c>
      <c r="T209" s="57">
        <v>3</v>
      </c>
      <c r="U209" s="57">
        <v>0</v>
      </c>
      <c r="V209" s="58">
        <v>0</v>
      </c>
      <c r="W209" s="135">
        <f aca="true" t="shared" si="32" ref="W209:Z212">G209-O209</f>
        <v>65</v>
      </c>
      <c r="X209" s="135">
        <f t="shared" si="32"/>
        <v>60</v>
      </c>
      <c r="Y209" s="135">
        <f t="shared" si="32"/>
        <v>0</v>
      </c>
      <c r="Z209" s="135">
        <f t="shared" si="32"/>
        <v>5</v>
      </c>
      <c r="AA209" s="3">
        <f t="shared" si="31"/>
        <v>0</v>
      </c>
    </row>
    <row r="210" spans="1:27" ht="13.5" thickBot="1">
      <c r="A210" s="158"/>
      <c r="B210" s="158" t="s">
        <v>267</v>
      </c>
      <c r="C210" s="301">
        <v>1119</v>
      </c>
      <c r="D210" s="302">
        <v>1038</v>
      </c>
      <c r="E210" s="302"/>
      <c r="F210" s="302">
        <v>81</v>
      </c>
      <c r="G210" s="299">
        <v>993</v>
      </c>
      <c r="H210" s="299">
        <v>918</v>
      </c>
      <c r="I210" s="299">
        <v>0</v>
      </c>
      <c r="J210" s="299">
        <v>75</v>
      </c>
      <c r="K210" s="299">
        <v>953</v>
      </c>
      <c r="L210" s="299">
        <v>883</v>
      </c>
      <c r="M210" s="299">
        <v>0</v>
      </c>
      <c r="N210" s="299">
        <v>70</v>
      </c>
      <c r="O210" s="299">
        <v>956</v>
      </c>
      <c r="P210" s="299">
        <v>886</v>
      </c>
      <c r="Q210" s="299">
        <v>0</v>
      </c>
      <c r="R210" s="299">
        <v>70</v>
      </c>
      <c r="S210" s="57">
        <v>3</v>
      </c>
      <c r="T210" s="57">
        <v>3</v>
      </c>
      <c r="U210" s="57">
        <v>0</v>
      </c>
      <c r="V210" s="58">
        <v>0</v>
      </c>
      <c r="W210" s="135">
        <f t="shared" si="32"/>
        <v>37</v>
      </c>
      <c r="X210" s="135">
        <f t="shared" si="32"/>
        <v>32</v>
      </c>
      <c r="Y210" s="135">
        <f t="shared" si="32"/>
        <v>0</v>
      </c>
      <c r="Z210" s="135">
        <f t="shared" si="32"/>
        <v>5</v>
      </c>
      <c r="AA210" s="3">
        <f t="shared" si="31"/>
        <v>0</v>
      </c>
    </row>
    <row r="211" spans="1:27" ht="13.5" thickTop="1">
      <c r="A211" s="16"/>
      <c r="B211" s="303" t="s">
        <v>264</v>
      </c>
      <c r="C211" s="16"/>
      <c r="D211" s="16"/>
      <c r="E211" s="16"/>
      <c r="F211" s="16"/>
      <c r="G211" s="309">
        <v>2</v>
      </c>
      <c r="H211" s="309">
        <v>2</v>
      </c>
      <c r="I211" s="299">
        <v>0</v>
      </c>
      <c r="J211" s="310">
        <v>0</v>
      </c>
      <c r="K211" s="310">
        <v>3</v>
      </c>
      <c r="L211" s="310">
        <v>3</v>
      </c>
      <c r="M211" s="310">
        <v>0</v>
      </c>
      <c r="N211" s="310">
        <v>0</v>
      </c>
      <c r="O211" s="310">
        <v>3</v>
      </c>
      <c r="P211" s="310">
        <v>3</v>
      </c>
      <c r="Q211" s="310">
        <v>0</v>
      </c>
      <c r="R211" s="310">
        <v>0</v>
      </c>
      <c r="S211" s="57">
        <v>0</v>
      </c>
      <c r="T211" s="57">
        <v>0</v>
      </c>
      <c r="U211" s="57">
        <v>0</v>
      </c>
      <c r="V211" s="58">
        <v>0</v>
      </c>
      <c r="W211" s="135">
        <f t="shared" si="32"/>
        <v>-1</v>
      </c>
      <c r="X211" s="135">
        <f t="shared" si="32"/>
        <v>-1</v>
      </c>
      <c r="Y211" s="135">
        <f t="shared" si="32"/>
        <v>0</v>
      </c>
      <c r="Z211" s="135">
        <f t="shared" si="32"/>
        <v>0</v>
      </c>
      <c r="AA211" s="3">
        <f t="shared" si="31"/>
        <v>0</v>
      </c>
    </row>
    <row r="212" spans="1:27" ht="12.75">
      <c r="A212" s="158"/>
      <c r="B212" s="158" t="s">
        <v>265</v>
      </c>
      <c r="C212" s="300">
        <v>0</v>
      </c>
      <c r="D212" s="299"/>
      <c r="E212" s="299"/>
      <c r="F212" s="299"/>
      <c r="G212" s="299">
        <v>559</v>
      </c>
      <c r="H212" s="299">
        <v>559</v>
      </c>
      <c r="I212" s="299">
        <v>0</v>
      </c>
      <c r="J212" s="299">
        <v>0</v>
      </c>
      <c r="K212" s="299">
        <v>530</v>
      </c>
      <c r="L212" s="299">
        <v>530</v>
      </c>
      <c r="M212" s="299">
        <v>0</v>
      </c>
      <c r="N212" s="299">
        <v>0</v>
      </c>
      <c r="O212" s="299">
        <v>530</v>
      </c>
      <c r="P212" s="299">
        <v>530</v>
      </c>
      <c r="Q212" s="299">
        <v>0</v>
      </c>
      <c r="R212" s="299">
        <v>0</v>
      </c>
      <c r="S212" s="57">
        <v>0</v>
      </c>
      <c r="T212" s="57">
        <v>0</v>
      </c>
      <c r="U212" s="57">
        <v>0</v>
      </c>
      <c r="V212" s="58">
        <v>0</v>
      </c>
      <c r="W212" s="135">
        <f t="shared" si="32"/>
        <v>29</v>
      </c>
      <c r="X212" s="135">
        <f t="shared" si="32"/>
        <v>29</v>
      </c>
      <c r="Y212" s="135">
        <f t="shared" si="32"/>
        <v>0</v>
      </c>
      <c r="Z212" s="135">
        <f t="shared" si="32"/>
        <v>0</v>
      </c>
      <c r="AA212" s="3">
        <f>SUM(P212:R212)-O212</f>
        <v>0</v>
      </c>
    </row>
    <row r="213" ht="12.75">
      <c r="A213" s="1"/>
    </row>
    <row r="214" spans="16:22" ht="12.75">
      <c r="P214" s="3"/>
      <c r="Q214" s="3"/>
      <c r="R214" s="3"/>
      <c r="S214" s="3"/>
      <c r="T214" s="3"/>
      <c r="U214" s="3"/>
      <c r="V214" s="3"/>
    </row>
  </sheetData>
  <sheetProtection/>
  <mergeCells count="34">
    <mergeCell ref="W1:Z1"/>
    <mergeCell ref="S1:V1"/>
    <mergeCell ref="A201:O201"/>
    <mergeCell ref="A204:B204"/>
    <mergeCell ref="A207:B207"/>
    <mergeCell ref="P1:R1"/>
    <mergeCell ref="A190:B190"/>
    <mergeCell ref="A191:F191"/>
    <mergeCell ref="A193:B193"/>
    <mergeCell ref="A194:O194"/>
    <mergeCell ref="A197:B197"/>
    <mergeCell ref="A120:O120"/>
    <mergeCell ref="A199:B199"/>
    <mergeCell ref="A122:O122"/>
    <mergeCell ref="A153:O153"/>
    <mergeCell ref="A180:B180"/>
    <mergeCell ref="A181:O181"/>
    <mergeCell ref="A186:B186"/>
    <mergeCell ref="A187:O187"/>
    <mergeCell ref="A107:O107"/>
    <mergeCell ref="A110:B110"/>
    <mergeCell ref="A111:B111"/>
    <mergeCell ref="A112:O112"/>
    <mergeCell ref="A115:B115"/>
    <mergeCell ref="A119:B119"/>
    <mergeCell ref="D1:F1"/>
    <mergeCell ref="A3:O3"/>
    <mergeCell ref="A63:O63"/>
    <mergeCell ref="A99:B99"/>
    <mergeCell ref="A100:O100"/>
    <mergeCell ref="A106:B106"/>
    <mergeCell ref="B1:B2"/>
    <mergeCell ref="H1:J1"/>
    <mergeCell ref="L1:N1"/>
  </mergeCells>
  <printOptions headings="1" horizontalCentered="1" verticalCentered="1"/>
  <pageMargins left="0" right="0" top="0.984251968503937" bottom="0.4724409448818898" header="0.3937007874015748" footer="0.1968503937007874"/>
  <pageSetup blackAndWhite="1" horizontalDpi="600" verticalDpi="600" orientation="landscape" paperSize="9" scale="55" r:id="rId1"/>
  <headerFooter alignWithMargins="0">
    <oddHeader>&amp;C&amp;"Times New Roman CE,Normál"&amp;12&amp;P/&amp;N
Bevételek és kiadások 
pénzforgalmi mérlege
az Áht. 23 § (2) a) szerinti bontásban&amp;R&amp;"Times New Roman CE,Normál"&amp;12 1.1.melléklet
a   /2017.(     ) önkormányzati rendelethez
(ezer Ft-ban)
</oddHeader>
    <oddFooter>&amp;L&amp;"Times New Roman CE,Normál"&amp;D/&amp;T&amp;C&amp;"Times New Roman CE,Normál"&amp;F/&amp;A     Garamvölgyiné
</oddFooter>
  </headerFooter>
  <rowBreaks count="3" manualBreakCount="3">
    <brk id="62" max="21" man="1"/>
    <brk id="120" max="21" man="1"/>
    <brk id="152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2006-10-17T13:40:18Z</dcterms:created>
  <dcterms:modified xsi:type="dcterms:W3CDTF">2017-04-12T13:27:06Z</dcterms:modified>
  <cp:category/>
  <cp:version/>
  <cp:contentType/>
  <cp:contentStatus/>
</cp:coreProperties>
</file>