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rhato\Gazdasági Ig\2016\2016. június 9. kgy\"/>
    </mc:Choice>
  </mc:AlternateContent>
  <bookViews>
    <workbookView xWindow="0" yWindow="0" windowWidth="15330" windowHeight="7680"/>
  </bookViews>
  <sheets>
    <sheet name="2016. GVT " sheetId="1" r:id="rId1"/>
  </sheets>
  <definedNames>
    <definedName name="_xlnm.Print_Area" localSheetId="0">'2016. GVT '!$A$1:$F$40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4" i="1"/>
  <c r="D13" i="1"/>
  <c r="D4" i="1" l="1"/>
  <c r="F4" i="1"/>
  <c r="D5" i="1"/>
  <c r="F5" i="1"/>
  <c r="D6" i="1"/>
  <c r="F6" i="1"/>
  <c r="D7" i="1"/>
  <c r="F7" i="1"/>
  <c r="D8" i="1"/>
  <c r="F8" i="1"/>
  <c r="D9" i="1"/>
  <c r="F9" i="1"/>
  <c r="D10" i="1"/>
  <c r="F10" i="1"/>
  <c r="D11" i="1"/>
  <c r="F11" i="1"/>
  <c r="D12" i="1"/>
  <c r="F12" i="1"/>
  <c r="F13" i="1"/>
  <c r="C14" i="1"/>
  <c r="E14" i="1"/>
  <c r="D16" i="1"/>
  <c r="F16" i="1"/>
  <c r="D17" i="1"/>
  <c r="F17" i="1"/>
  <c r="D18" i="1"/>
  <c r="F18" i="1"/>
  <c r="D19" i="1"/>
  <c r="F19" i="1"/>
  <c r="D20" i="1"/>
  <c r="F20" i="1"/>
  <c r="C21" i="1"/>
  <c r="E21" i="1"/>
  <c r="D23" i="1"/>
  <c r="F23" i="1"/>
  <c r="F24" i="1"/>
  <c r="D25" i="1"/>
  <c r="F25" i="1"/>
  <c r="D26" i="1"/>
  <c r="F26" i="1"/>
  <c r="F27" i="1"/>
  <c r="D28" i="1"/>
  <c r="F28" i="1"/>
  <c r="D29" i="1"/>
  <c r="F29" i="1"/>
  <c r="D30" i="1"/>
  <c r="F30" i="1"/>
  <c r="C31" i="1"/>
  <c r="E31" i="1"/>
  <c r="D33" i="1"/>
  <c r="D34" i="1" s="1"/>
  <c r="F33" i="1"/>
  <c r="F34" i="1" s="1"/>
  <c r="C34" i="1"/>
  <c r="E34" i="1"/>
  <c r="D35" i="1"/>
  <c r="F35" i="1"/>
  <c r="D36" i="1"/>
  <c r="F36" i="1"/>
  <c r="D37" i="1"/>
  <c r="F37" i="1"/>
  <c r="D38" i="1"/>
  <c r="F38" i="1"/>
  <c r="C39" i="1"/>
  <c r="E39" i="1"/>
  <c r="D39" i="1" l="1"/>
  <c r="F39" i="1"/>
  <c r="F31" i="1"/>
  <c r="D31" i="1"/>
  <c r="F21" i="1"/>
  <c r="D21" i="1"/>
  <c r="C40" i="1"/>
  <c r="E40" i="1"/>
  <c r="D14" i="1"/>
  <c r="F14" i="1"/>
  <c r="F40" i="1" l="1"/>
  <c r="D40" i="1"/>
</calcChain>
</file>

<file path=xl/sharedStrings.xml><?xml version="1.0" encoding="utf-8"?>
<sst xmlns="http://schemas.openxmlformats.org/spreadsheetml/2006/main" count="80" uniqueCount="80">
  <si>
    <t>GARANCIÁLIS VISSZATARTÁSOK ÖSSZESEN</t>
  </si>
  <si>
    <t>37.</t>
  </si>
  <si>
    <t>Turisztika összesen</t>
  </si>
  <si>
    <t>36.</t>
  </si>
  <si>
    <t>Deseda tóra kishajóhoz úszóműves kikötő;</t>
  </si>
  <si>
    <t>35.</t>
  </si>
  <si>
    <t>Deseda kishajóhoz úszóműves kikötő; vízkapcs.száll.jármű</t>
  </si>
  <si>
    <t>34.</t>
  </si>
  <si>
    <t>33.</t>
  </si>
  <si>
    <t>Turisztika</t>
  </si>
  <si>
    <t>32.</t>
  </si>
  <si>
    <t>Művelődés, kultúra összesen</t>
  </si>
  <si>
    <t>31.</t>
  </si>
  <si>
    <t>30.</t>
  </si>
  <si>
    <t xml:space="preserve">Művelődés, kultúra </t>
  </si>
  <si>
    <t>29.</t>
  </si>
  <si>
    <t>Városgazdálkodás összesen</t>
  </si>
  <si>
    <t>28.</t>
  </si>
  <si>
    <t>Bartók B. u. 4. épület tetőszerkezet és tűzfal statikai megerősítése</t>
  </si>
  <si>
    <t>27.</t>
  </si>
  <si>
    <t xml:space="preserve">Nyugati temető 3 db urnafal elhelyezése </t>
  </si>
  <si>
    <t>26.</t>
  </si>
  <si>
    <t xml:space="preserve">Kaposvári térfigyelő rendszer kiépítésének műsz. ell. </t>
  </si>
  <si>
    <t>25.</t>
  </si>
  <si>
    <t xml:space="preserve">Térfigyelő rendszer kiépítése </t>
  </si>
  <si>
    <t>24.</t>
  </si>
  <si>
    <r>
      <t>Kfüred temető</t>
    </r>
    <r>
      <rPr>
        <i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 xml:space="preserve">új ravatalozó; park; járda építés </t>
    </r>
  </si>
  <si>
    <t>23.</t>
  </si>
  <si>
    <t>Városliget biztonsági kamerák elhelyezése</t>
  </si>
  <si>
    <t>22.</t>
  </si>
  <si>
    <t>Közterületi kamerák telepítése</t>
  </si>
  <si>
    <t>21.</t>
  </si>
  <si>
    <t>K.térfigyelő kamerarendszer Tev.Ir.Kp.helyiség</t>
  </si>
  <si>
    <t>20.</t>
  </si>
  <si>
    <t>Városgazdálkodás</t>
  </si>
  <si>
    <t>19.</t>
  </si>
  <si>
    <t>18.</t>
  </si>
  <si>
    <t>Radnóti u. 4-10. szám előtti csapadékvíz elvezetés</t>
  </si>
  <si>
    <t>17.</t>
  </si>
  <si>
    <t>16.</t>
  </si>
  <si>
    <t>15.</t>
  </si>
  <si>
    <t>14.</t>
  </si>
  <si>
    <t>Pécsi u. 104-108. cs.víz-elvezető burk.kivit.</t>
  </si>
  <si>
    <t>13.</t>
  </si>
  <si>
    <t>12.</t>
  </si>
  <si>
    <t>Közlekedés összesen</t>
  </si>
  <si>
    <t>11.</t>
  </si>
  <si>
    <t xml:space="preserve">Kenyérgyár u.-Izzó u. gyalogátkelőhely </t>
  </si>
  <si>
    <t>10.</t>
  </si>
  <si>
    <t xml:space="preserve">Izzó u. burkolatszélesítés műszaki.ell;fm;terv </t>
  </si>
  <si>
    <t>9.</t>
  </si>
  <si>
    <t>8.</t>
  </si>
  <si>
    <t xml:space="preserve">Kapoli A. u. járdaép. Egyenesi u. felé;  gyalogátkelő építés </t>
  </si>
  <si>
    <t>7.</t>
  </si>
  <si>
    <r>
      <t>Tüskevári sorompónál gyalogos átkelőhely és megvilágítása kivit</t>
    </r>
    <r>
      <rPr>
        <b/>
        <sz val="14"/>
        <rFont val="Times New Roman"/>
        <family val="1"/>
        <charset val="238"/>
      </rPr>
      <t xml:space="preserve">. </t>
    </r>
  </si>
  <si>
    <t>6.</t>
  </si>
  <si>
    <t xml:space="preserve">Kanizsai u. Tesco parkoló gyalogos átkelőhely terv.építés és megvilágítás kivit. </t>
  </si>
  <si>
    <t>5.</t>
  </si>
  <si>
    <t>Honvéd u. 24-28. előtti parkoló kialakítása</t>
  </si>
  <si>
    <t>4.</t>
  </si>
  <si>
    <t>Fenyves u. út és gyalogút építés kivit.</t>
  </si>
  <si>
    <t>3.</t>
  </si>
  <si>
    <t xml:space="preserve">K.füred Orgona u. parkoló térkőburkolat kivit. </t>
  </si>
  <si>
    <t>2.</t>
  </si>
  <si>
    <t>Arany J. u. 11-17 mögötti parkoló bővítése</t>
  </si>
  <si>
    <t>1.</t>
  </si>
  <si>
    <t xml:space="preserve">Közlekedés </t>
  </si>
  <si>
    <t>Eltérés</t>
  </si>
  <si>
    <t>Pótigény ill. átcsop.</t>
  </si>
  <si>
    <t>Megnevezés</t>
  </si>
  <si>
    <t xml:space="preserve">2016.évi mód. előir. </t>
  </si>
  <si>
    <t xml:space="preserve">2016.évi új mód.előir. </t>
  </si>
  <si>
    <t>Top. Kálvária stáció díszburkolat</t>
  </si>
  <si>
    <t>Vízgazdálkodás összesen</t>
  </si>
  <si>
    <t xml:space="preserve">Vízgazdálkodás </t>
  </si>
  <si>
    <t>Izzó u. burkolatszélesítés</t>
  </si>
  <si>
    <t>Temesvár u. csapadékvíz elvezetés</t>
  </si>
  <si>
    <t>Fekete István u csapadékvíz elvezetés</t>
  </si>
  <si>
    <t>Berzsenyi park csapadékvíz elvezetés</t>
  </si>
  <si>
    <t>Deseda tóra napelemes kishajó vás.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</si>
</sst>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00FF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0000CC"/>
      <name val="Arial CE"/>
      <family val="2"/>
      <charset val="238"/>
    </font>
    <font>
      <sz val="10"/>
      <color rgb="FF000000"/>
      <name val="Arial CE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9"/>
      <color rgb="FFFF00FF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color rgb="FF0000CC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8" fillId="0" borderId="2" xfId="1" applyFont="1" applyBorder="1" applyAlignment="1">
      <alignment horizontal="right"/>
    </xf>
    <xf numFmtId="3" fontId="8" fillId="0" borderId="3" xfId="1" applyNumberFormat="1" applyFont="1" applyBorder="1"/>
    <xf numFmtId="0" fontId="8" fillId="0" borderId="4" xfId="1" applyFont="1" applyFill="1" applyBorder="1"/>
    <xf numFmtId="0" fontId="7" fillId="0" borderId="4" xfId="1" applyFont="1" applyFill="1" applyBorder="1" applyAlignment="1">
      <alignment horizontal="left"/>
    </xf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8" fillId="0" borderId="4" xfId="1" applyFont="1" applyFill="1" applyBorder="1" applyAlignment="1">
      <alignment horizontal="left"/>
    </xf>
    <xf numFmtId="3" fontId="8" fillId="0" borderId="4" xfId="1" applyNumberFormat="1" applyFont="1" applyFill="1" applyBorder="1" applyAlignment="1">
      <alignment horizontal="left"/>
    </xf>
    <xf numFmtId="0" fontId="14" fillId="0" borderId="4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wrapText="1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1" fillId="2" borderId="0" xfId="1" applyFill="1"/>
    <xf numFmtId="0" fontId="2" fillId="2" borderId="0" xfId="1" applyFont="1" applyFill="1"/>
    <xf numFmtId="0" fontId="9" fillId="2" borderId="0" xfId="1" applyFont="1" applyFill="1"/>
    <xf numFmtId="0" fontId="10" fillId="2" borderId="0" xfId="1" applyFont="1" applyFill="1"/>
    <xf numFmtId="0" fontId="11" fillId="2" borderId="0" xfId="1" applyFont="1" applyFill="1"/>
    <xf numFmtId="0" fontId="12" fillId="2" borderId="0" xfId="1" applyFont="1" applyFill="1"/>
    <xf numFmtId="0" fontId="7" fillId="0" borderId="0" xfId="1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left"/>
    </xf>
    <xf numFmtId="0" fontId="8" fillId="0" borderId="4" xfId="1" applyFont="1" applyFill="1" applyBorder="1" applyAlignment="1">
      <alignment horizontal="left" wrapText="1"/>
    </xf>
    <xf numFmtId="0" fontId="8" fillId="0" borderId="4" xfId="1" applyFont="1" applyFill="1" applyBorder="1" applyAlignment="1">
      <alignment wrapText="1"/>
    </xf>
    <xf numFmtId="0" fontId="7" fillId="0" borderId="15" xfId="1" applyFont="1" applyFill="1" applyBorder="1" applyAlignment="1">
      <alignment horizontal="center" vertical="center" wrapText="1"/>
    </xf>
    <xf numFmtId="3" fontId="8" fillId="0" borderId="15" xfId="1" applyNumberFormat="1" applyFont="1" applyFill="1" applyBorder="1" applyAlignment="1">
      <alignment horizontal="right"/>
    </xf>
    <xf numFmtId="3" fontId="7" fillId="0" borderId="15" xfId="1" applyNumberFormat="1" applyFont="1" applyFill="1" applyBorder="1" applyAlignment="1">
      <alignment horizontal="right"/>
    </xf>
    <xf numFmtId="3" fontId="8" fillId="0" borderId="15" xfId="1" applyNumberFormat="1" applyFont="1" applyFill="1" applyBorder="1"/>
    <xf numFmtId="3" fontId="7" fillId="0" borderId="15" xfId="1" applyNumberFormat="1" applyFont="1" applyFill="1" applyBorder="1"/>
    <xf numFmtId="0" fontId="1" fillId="2" borderId="16" xfId="1" applyFill="1" applyBorder="1"/>
    <xf numFmtId="0" fontId="8" fillId="0" borderId="16" xfId="1" applyFont="1" applyBorder="1" applyAlignment="1">
      <alignment horizontal="right"/>
    </xf>
    <xf numFmtId="3" fontId="8" fillId="0" borderId="18" xfId="1" applyNumberFormat="1" applyFont="1" applyFill="1" applyBorder="1"/>
    <xf numFmtId="3" fontId="8" fillId="0" borderId="19" xfId="1" applyNumberFormat="1" applyFont="1" applyFill="1" applyBorder="1"/>
    <xf numFmtId="3" fontId="8" fillId="0" borderId="18" xfId="1" applyNumberFormat="1" applyFont="1" applyFill="1" applyBorder="1" applyAlignment="1">
      <alignment vertical="center"/>
    </xf>
    <xf numFmtId="3" fontId="8" fillId="0" borderId="19" xfId="1" applyNumberFormat="1" applyFont="1" applyFill="1" applyBorder="1" applyAlignment="1">
      <alignment vertical="center"/>
    </xf>
    <xf numFmtId="3" fontId="8" fillId="0" borderId="18" xfId="1" applyNumberFormat="1" applyFont="1" applyFill="1" applyBorder="1" applyAlignment="1"/>
    <xf numFmtId="3" fontId="8" fillId="0" borderId="19" xfId="1" applyNumberFormat="1" applyFont="1" applyFill="1" applyBorder="1" applyAlignment="1"/>
    <xf numFmtId="3" fontId="8" fillId="0" borderId="18" xfId="1" applyNumberFormat="1" applyFont="1" applyFill="1" applyBorder="1" applyAlignment="1">
      <alignment horizontal="right"/>
    </xf>
    <xf numFmtId="3" fontId="8" fillId="0" borderId="15" xfId="1" applyNumberFormat="1" applyFont="1" applyFill="1" applyBorder="1" applyAlignment="1"/>
    <xf numFmtId="3" fontId="8" fillId="0" borderId="20" xfId="1" applyNumberFormat="1" applyFont="1" applyBorder="1" applyAlignment="1"/>
    <xf numFmtId="3" fontId="8" fillId="0" borderId="21" xfId="1" applyNumberFormat="1" applyFont="1" applyBorder="1" applyAlignment="1"/>
    <xf numFmtId="3" fontId="8" fillId="0" borderId="21" xfId="1" applyNumberFormat="1" applyFont="1" applyBorder="1"/>
    <xf numFmtId="0" fontId="8" fillId="0" borderId="13" xfId="1" applyFont="1" applyBorder="1" applyAlignment="1">
      <alignment horizontal="right"/>
    </xf>
    <xf numFmtId="3" fontId="7" fillId="0" borderId="18" xfId="1" applyNumberFormat="1" applyFont="1" applyFill="1" applyBorder="1"/>
    <xf numFmtId="0" fontId="7" fillId="0" borderId="22" xfId="1" applyFont="1" applyFill="1" applyBorder="1" applyAlignment="1">
      <alignment horizontal="right"/>
    </xf>
    <xf numFmtId="3" fontId="7" fillId="0" borderId="12" xfId="1" applyNumberFormat="1" applyFont="1" applyFill="1" applyBorder="1"/>
    <xf numFmtId="0" fontId="7" fillId="0" borderId="8" xfId="1" applyFont="1" applyFill="1" applyBorder="1" applyAlignment="1">
      <alignment horizontal="left"/>
    </xf>
    <xf numFmtId="3" fontId="7" fillId="0" borderId="18" xfId="1" applyNumberFormat="1" applyFont="1" applyFill="1" applyBorder="1" applyAlignment="1">
      <alignment horizontal="right"/>
    </xf>
    <xf numFmtId="49" fontId="7" fillId="0" borderId="22" xfId="1" applyNumberFormat="1" applyFont="1" applyFill="1" applyBorder="1" applyAlignment="1">
      <alignment horizontal="right"/>
    </xf>
    <xf numFmtId="3" fontId="7" fillId="0" borderId="12" xfId="1" applyNumberFormat="1" applyFont="1" applyFill="1" applyBorder="1" applyAlignment="1">
      <alignment horizontal="right"/>
    </xf>
    <xf numFmtId="3" fontId="7" fillId="0" borderId="23" xfId="1" applyNumberFormat="1" applyFont="1" applyFill="1" applyBorder="1" applyAlignment="1">
      <alignment horizontal="right"/>
    </xf>
    <xf numFmtId="3" fontId="7" fillId="0" borderId="23" xfId="1" applyNumberFormat="1" applyFont="1" applyFill="1" applyBorder="1"/>
    <xf numFmtId="3" fontId="7" fillId="0" borderId="24" xfId="1" applyNumberFormat="1" applyFont="1" applyFill="1" applyBorder="1"/>
    <xf numFmtId="3" fontId="7" fillId="0" borderId="25" xfId="1" applyNumberFormat="1" applyFont="1" applyFill="1" applyBorder="1"/>
    <xf numFmtId="0" fontId="8" fillId="0" borderId="26" xfId="1" applyFont="1" applyFill="1" applyBorder="1" applyAlignment="1">
      <alignment horizontal="left"/>
    </xf>
    <xf numFmtId="0" fontId="8" fillId="0" borderId="26" xfId="1" applyFont="1" applyFill="1" applyBorder="1" applyAlignment="1">
      <alignment horizontal="left" vertical="center"/>
    </xf>
    <xf numFmtId="0" fontId="8" fillId="0" borderId="26" xfId="1" applyFont="1" applyFill="1" applyBorder="1" applyAlignment="1">
      <alignment horizontal="left" wrapText="1"/>
    </xf>
    <xf numFmtId="0" fontId="8" fillId="0" borderId="26" xfId="1" applyFont="1" applyFill="1" applyBorder="1" applyAlignment="1">
      <alignment horizontal="left" vertical="center" wrapText="1"/>
    </xf>
    <xf numFmtId="0" fontId="14" fillId="0" borderId="26" xfId="1" applyFont="1" applyFill="1" applyBorder="1" applyAlignment="1">
      <alignment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0" fontId="1" fillId="0" borderId="11" xfId="1" applyBorder="1" applyAlignment="1">
      <alignment horizontal="center"/>
    </xf>
    <xf numFmtId="0" fontId="1" fillId="0" borderId="1" xfId="1" applyBorder="1" applyAlignment="1">
      <alignment horizont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3" fontId="15" fillId="0" borderId="17" xfId="0" applyNumberFormat="1" applyFont="1" applyFill="1" applyBorder="1" applyAlignment="1">
      <alignment horizontal="center" vertical="center" wrapText="1"/>
    </xf>
    <xf numFmtId="3" fontId="15" fillId="0" borderId="14" xfId="0" applyNumberFormat="1" applyFont="1" applyFill="1" applyBorder="1" applyAlignment="1">
      <alignment horizontal="center" vertical="center" wrapText="1"/>
    </xf>
    <xf numFmtId="3" fontId="15" fillId="0" borderId="9" xfId="0" applyNumberFormat="1" applyFont="1" applyFill="1" applyBorder="1" applyAlignment="1">
      <alignment horizontal="center" vertical="center" wrapText="1"/>
    </xf>
    <xf numFmtId="3" fontId="15" fillId="0" borderId="7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S40"/>
  <sheetViews>
    <sheetView tabSelected="1" zoomScale="80" zoomScaleNormal="80" zoomScaleSheetLayoutView="80" zoomScalePageLayoutView="60" workbookViewId="0">
      <pane xSplit="5" ySplit="2" topLeftCell="F3" activePane="bottomRight" state="frozen"/>
      <selection pane="topRight" activeCell="I1" sqref="I1"/>
      <selection pane="bottomLeft" activeCell="A7" sqref="A7"/>
      <selection pane="bottomRight" activeCell="L8" sqref="L8"/>
    </sheetView>
  </sheetViews>
  <sheetFormatPr defaultRowHeight="12.75" x14ac:dyDescent="0.2"/>
  <cols>
    <col min="1" max="1" width="5.140625" style="1" customWidth="1"/>
    <col min="2" max="2" width="64.140625" style="1" customWidth="1"/>
    <col min="3" max="3" width="10.85546875" style="1" customWidth="1"/>
    <col min="4" max="4" width="9.7109375" style="1" customWidth="1"/>
    <col min="5" max="5" width="11.140625" style="1" customWidth="1"/>
    <col min="6" max="6" width="8.5703125" style="1" customWidth="1"/>
    <col min="7" max="15" width="9.140625" style="1" customWidth="1"/>
    <col min="16" max="18" width="9.140625" style="6" customWidth="1"/>
    <col min="19" max="19" width="9.140625" style="5" customWidth="1"/>
    <col min="20" max="20" width="9.140625" style="4" customWidth="1"/>
    <col min="21" max="21" width="9.140625" style="3" customWidth="1"/>
    <col min="22" max="22" width="9.140625" style="5" customWidth="1"/>
    <col min="23" max="23" width="9.140625" style="4" customWidth="1"/>
    <col min="24" max="24" width="9.140625" style="3" customWidth="1"/>
    <col min="25" max="25" width="9.140625" style="5" customWidth="1"/>
    <col min="26" max="26" width="9.140625" style="4" customWidth="1"/>
    <col min="27" max="27" width="9.140625" style="3" customWidth="1"/>
    <col min="28" max="28" width="9.140625" style="5" customWidth="1"/>
    <col min="29" max="29" width="9.140625" style="4" customWidth="1"/>
    <col min="30" max="30" width="9.140625" style="3" customWidth="1"/>
    <col min="31" max="31" width="9.140625" style="5" customWidth="1"/>
    <col min="32" max="32" width="9.140625" style="4" customWidth="1"/>
    <col min="33" max="33" width="9.140625" style="3" customWidth="1"/>
    <col min="34" max="34" width="9.140625" style="5" customWidth="1"/>
    <col min="35" max="35" width="9.140625" style="4" customWidth="1"/>
    <col min="36" max="36" width="9.140625" style="3" customWidth="1"/>
    <col min="37" max="37" width="1.42578125" style="1" customWidth="1"/>
    <col min="38" max="38" width="10" style="1" customWidth="1"/>
    <col min="39" max="39" width="9.140625" style="1"/>
    <col min="40" max="40" width="10" style="1" customWidth="1"/>
    <col min="41" max="41" width="9.85546875" style="1" bestFit="1" customWidth="1"/>
    <col min="42" max="42" width="9.5703125" style="1" customWidth="1"/>
    <col min="43" max="43" width="9.140625" style="1"/>
    <col min="44" max="44" width="10" style="1" customWidth="1"/>
    <col min="45" max="45" width="10.28515625" style="2" customWidth="1"/>
    <col min="46" max="46" width="10.5703125" style="1" customWidth="1"/>
    <col min="47" max="47" width="3.7109375" style="1" customWidth="1"/>
    <col min="48" max="16384" width="9.140625" style="1"/>
  </cols>
  <sheetData>
    <row r="1" spans="1:45" ht="15.75" customHeight="1" x14ac:dyDescent="0.2">
      <c r="A1" s="68"/>
      <c r="B1" s="70" t="s">
        <v>69</v>
      </c>
      <c r="C1" s="72" t="s">
        <v>70</v>
      </c>
      <c r="D1" s="74" t="s">
        <v>68</v>
      </c>
      <c r="E1" s="72" t="s">
        <v>71</v>
      </c>
      <c r="F1" s="66" t="s">
        <v>67</v>
      </c>
    </row>
    <row r="2" spans="1:45" s="21" customFormat="1" ht="28.5" customHeight="1" thickBot="1" x14ac:dyDescent="0.25">
      <c r="A2" s="69"/>
      <c r="B2" s="71"/>
      <c r="C2" s="73"/>
      <c r="D2" s="75"/>
      <c r="E2" s="73"/>
      <c r="F2" s="67"/>
      <c r="P2" s="26"/>
      <c r="Q2" s="26"/>
      <c r="R2" s="26"/>
      <c r="S2" s="25"/>
      <c r="T2" s="24"/>
      <c r="U2" s="23"/>
      <c r="V2" s="25"/>
      <c r="W2" s="24"/>
      <c r="X2" s="23"/>
      <c r="Y2" s="25"/>
      <c r="Z2" s="24"/>
      <c r="AA2" s="23"/>
      <c r="AB2" s="25"/>
      <c r="AC2" s="24"/>
      <c r="AD2" s="23"/>
      <c r="AE2" s="25"/>
      <c r="AF2" s="24"/>
      <c r="AG2" s="23"/>
      <c r="AH2" s="25"/>
      <c r="AI2" s="24"/>
      <c r="AJ2" s="23"/>
      <c r="AS2" s="22"/>
    </row>
    <row r="3" spans="1:45" s="21" customFormat="1" ht="18.75" customHeight="1" thickBot="1" x14ac:dyDescent="0.35">
      <c r="A3" s="36"/>
      <c r="B3" s="28" t="s">
        <v>66</v>
      </c>
      <c r="C3" s="31"/>
      <c r="D3" s="27"/>
      <c r="E3" s="31"/>
      <c r="F3" s="46"/>
      <c r="P3" s="26"/>
      <c r="Q3" s="26"/>
      <c r="R3" s="26"/>
      <c r="S3" s="25"/>
      <c r="T3" s="24"/>
      <c r="U3" s="23"/>
      <c r="V3" s="25"/>
      <c r="W3" s="24"/>
      <c r="X3" s="23"/>
      <c r="Y3" s="25"/>
      <c r="Z3" s="24"/>
      <c r="AA3" s="23"/>
      <c r="AB3" s="25"/>
      <c r="AC3" s="24"/>
      <c r="AD3" s="23"/>
      <c r="AE3" s="25"/>
      <c r="AF3" s="24"/>
      <c r="AG3" s="23"/>
      <c r="AH3" s="25"/>
      <c r="AI3" s="24"/>
      <c r="AJ3" s="23"/>
      <c r="AS3" s="22"/>
    </row>
    <row r="4" spans="1:45" ht="19.5" thickBot="1" x14ac:dyDescent="0.35">
      <c r="A4" s="37" t="s">
        <v>65</v>
      </c>
      <c r="B4" s="61" t="s">
        <v>64</v>
      </c>
      <c r="C4" s="38">
        <v>368</v>
      </c>
      <c r="D4" s="34">
        <f t="shared" ref="D4:D13" si="0">E4-C4</f>
        <v>0</v>
      </c>
      <c r="E4" s="39">
        <v>368</v>
      </c>
      <c r="F4" s="47">
        <f t="shared" ref="F4:F13" si="1">E4-C4</f>
        <v>0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45" ht="19.5" thickBot="1" x14ac:dyDescent="0.35">
      <c r="A5" s="37" t="s">
        <v>63</v>
      </c>
      <c r="B5" s="62" t="s">
        <v>62</v>
      </c>
      <c r="C5" s="40">
        <v>219</v>
      </c>
      <c r="D5" s="34">
        <f t="shared" si="0"/>
        <v>0</v>
      </c>
      <c r="E5" s="41">
        <v>219</v>
      </c>
      <c r="F5" s="48">
        <f t="shared" si="1"/>
        <v>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45" ht="19.5" thickBot="1" x14ac:dyDescent="0.35">
      <c r="A6" s="37" t="s">
        <v>61</v>
      </c>
      <c r="B6" s="63" t="s">
        <v>60</v>
      </c>
      <c r="C6" s="38">
        <v>525</v>
      </c>
      <c r="D6" s="34">
        <f t="shared" si="0"/>
        <v>0</v>
      </c>
      <c r="E6" s="39">
        <v>525</v>
      </c>
      <c r="F6" s="48">
        <f t="shared" si="1"/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45" ht="19.5" thickBot="1" x14ac:dyDescent="0.35">
      <c r="A7" s="37" t="s">
        <v>59</v>
      </c>
      <c r="B7" s="61" t="s">
        <v>58</v>
      </c>
      <c r="C7" s="38">
        <v>290</v>
      </c>
      <c r="D7" s="34">
        <f t="shared" si="0"/>
        <v>0</v>
      </c>
      <c r="E7" s="39">
        <v>290</v>
      </c>
      <c r="F7" s="48">
        <f t="shared" si="1"/>
        <v>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45" s="19" customFormat="1" ht="38.25" thickBot="1" x14ac:dyDescent="0.35">
      <c r="A8" s="37" t="s">
        <v>57</v>
      </c>
      <c r="B8" s="64" t="s">
        <v>56</v>
      </c>
      <c r="C8" s="42">
        <v>38</v>
      </c>
      <c r="D8" s="45">
        <f t="shared" si="0"/>
        <v>0</v>
      </c>
      <c r="E8" s="43">
        <v>38</v>
      </c>
      <c r="F8" s="48">
        <f t="shared" si="1"/>
        <v>0</v>
      </c>
      <c r="AS8" s="20"/>
    </row>
    <row r="9" spans="1:45" ht="38.25" thickBot="1" x14ac:dyDescent="0.35">
      <c r="A9" s="37" t="s">
        <v>55</v>
      </c>
      <c r="B9" s="63" t="s">
        <v>54</v>
      </c>
      <c r="C9" s="38">
        <v>30</v>
      </c>
      <c r="D9" s="34">
        <f t="shared" si="0"/>
        <v>0</v>
      </c>
      <c r="E9" s="39">
        <v>30</v>
      </c>
      <c r="F9" s="48">
        <f t="shared" si="1"/>
        <v>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45" ht="19.5" customHeight="1" thickBot="1" x14ac:dyDescent="0.35">
      <c r="A10" s="37" t="s">
        <v>53</v>
      </c>
      <c r="B10" s="65" t="s">
        <v>52</v>
      </c>
      <c r="C10" s="38">
        <v>297</v>
      </c>
      <c r="D10" s="34">
        <f t="shared" si="0"/>
        <v>0</v>
      </c>
      <c r="E10" s="39">
        <v>297</v>
      </c>
      <c r="F10" s="48">
        <f t="shared" si="1"/>
        <v>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45" ht="19.5" thickBot="1" x14ac:dyDescent="0.35">
      <c r="A11" s="37" t="s">
        <v>51</v>
      </c>
      <c r="B11" s="18" t="s">
        <v>75</v>
      </c>
      <c r="C11" s="38">
        <v>521</v>
      </c>
      <c r="D11" s="34">
        <f t="shared" si="0"/>
        <v>0</v>
      </c>
      <c r="E11" s="39">
        <v>521</v>
      </c>
      <c r="F11" s="48">
        <f t="shared" si="1"/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45" ht="19.5" thickBot="1" x14ac:dyDescent="0.35">
      <c r="A12" s="37" t="s">
        <v>50</v>
      </c>
      <c r="B12" s="17" t="s">
        <v>49</v>
      </c>
      <c r="C12" s="44">
        <v>28</v>
      </c>
      <c r="D12" s="38">
        <f t="shared" si="0"/>
        <v>0</v>
      </c>
      <c r="E12" s="32">
        <v>28</v>
      </c>
      <c r="F12" s="48">
        <f t="shared" si="1"/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45" ht="19.5" thickBot="1" x14ac:dyDescent="0.35">
      <c r="A13" s="37" t="s">
        <v>48</v>
      </c>
      <c r="B13" s="17" t="s">
        <v>47</v>
      </c>
      <c r="C13" s="44">
        <v>40</v>
      </c>
      <c r="D13" s="38">
        <f t="shared" si="0"/>
        <v>0</v>
      </c>
      <c r="E13" s="32">
        <v>40</v>
      </c>
      <c r="F13" s="48">
        <f t="shared" si="1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45" ht="19.5" thickBot="1" x14ac:dyDescent="0.35">
      <c r="A14" s="49" t="s">
        <v>46</v>
      </c>
      <c r="B14" s="55" t="s">
        <v>45</v>
      </c>
      <c r="C14" s="56">
        <f>SUM(C4:C13)</f>
        <v>2356</v>
      </c>
      <c r="D14" s="56">
        <f>SUM(D4:D13)</f>
        <v>0</v>
      </c>
      <c r="E14" s="56">
        <f>SUM(E4:E13)</f>
        <v>2356</v>
      </c>
      <c r="F14" s="57">
        <f>SUM(F3:F13)</f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45" ht="19.5" thickBot="1" x14ac:dyDescent="0.35">
      <c r="A15" s="37" t="s">
        <v>44</v>
      </c>
      <c r="B15" s="10" t="s">
        <v>74</v>
      </c>
      <c r="C15" s="54"/>
      <c r="D15" s="34"/>
      <c r="E15" s="33"/>
      <c r="F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45" ht="19.5" thickBot="1" x14ac:dyDescent="0.35">
      <c r="A16" s="37" t="s">
        <v>43</v>
      </c>
      <c r="B16" s="16" t="s">
        <v>42</v>
      </c>
      <c r="C16" s="38">
        <v>61</v>
      </c>
      <c r="D16" s="34">
        <f>E16-C16</f>
        <v>0</v>
      </c>
      <c r="E16" s="34">
        <v>61</v>
      </c>
      <c r="F16" s="8">
        <f>E16-C16</f>
        <v>0</v>
      </c>
      <c r="P16" s="14"/>
      <c r="Q16" s="14"/>
      <c r="R16" s="14"/>
      <c r="S16" s="13"/>
      <c r="T16" s="12"/>
      <c r="U16" s="11"/>
      <c r="V16" s="13"/>
      <c r="W16" s="12"/>
      <c r="X16" s="11"/>
      <c r="Y16" s="13"/>
      <c r="Z16" s="12"/>
      <c r="AA16" s="11"/>
      <c r="AB16" s="13"/>
      <c r="AC16" s="12"/>
      <c r="AD16" s="11"/>
      <c r="AE16" s="13"/>
      <c r="AF16" s="12"/>
      <c r="AG16" s="11"/>
      <c r="AH16" s="13"/>
      <c r="AI16" s="12"/>
      <c r="AJ16" s="11"/>
    </row>
    <row r="17" spans="1:36" ht="19.5" thickBot="1" x14ac:dyDescent="0.35">
      <c r="A17" s="37" t="s">
        <v>41</v>
      </c>
      <c r="B17" s="16" t="s">
        <v>78</v>
      </c>
      <c r="C17" s="38">
        <v>538</v>
      </c>
      <c r="D17" s="34">
        <f>E17-C17</f>
        <v>0</v>
      </c>
      <c r="E17" s="34">
        <v>538</v>
      </c>
      <c r="F17" s="8">
        <f>E17-C17</f>
        <v>0</v>
      </c>
      <c r="P17" s="14"/>
      <c r="Q17" s="14"/>
      <c r="R17" s="14"/>
      <c r="S17" s="13"/>
      <c r="T17" s="12"/>
      <c r="U17" s="11"/>
      <c r="V17" s="13"/>
      <c r="W17" s="12"/>
      <c r="X17" s="11"/>
      <c r="Y17" s="13"/>
      <c r="Z17" s="12"/>
      <c r="AA17" s="11"/>
      <c r="AB17" s="13"/>
      <c r="AC17" s="12"/>
      <c r="AD17" s="11"/>
      <c r="AE17" s="13"/>
      <c r="AF17" s="12"/>
      <c r="AG17" s="11"/>
      <c r="AH17" s="13"/>
      <c r="AI17" s="12"/>
      <c r="AJ17" s="11"/>
    </row>
    <row r="18" spans="1:36" ht="19.5" thickBot="1" x14ac:dyDescent="0.35">
      <c r="A18" s="37" t="s">
        <v>40</v>
      </c>
      <c r="B18" s="16" t="s">
        <v>77</v>
      </c>
      <c r="C18" s="38">
        <v>101</v>
      </c>
      <c r="D18" s="34">
        <f>E18-C18</f>
        <v>0</v>
      </c>
      <c r="E18" s="34">
        <v>101</v>
      </c>
      <c r="F18" s="8">
        <f>E18-C18</f>
        <v>0</v>
      </c>
      <c r="P18" s="14"/>
      <c r="Q18" s="14"/>
      <c r="R18" s="14"/>
      <c r="S18" s="13"/>
      <c r="T18" s="12"/>
      <c r="U18" s="11"/>
      <c r="V18" s="13"/>
      <c r="W18" s="12"/>
      <c r="X18" s="11"/>
      <c r="Y18" s="13"/>
      <c r="Z18" s="12"/>
      <c r="AA18" s="11"/>
      <c r="AB18" s="13"/>
      <c r="AC18" s="12"/>
      <c r="AD18" s="11"/>
      <c r="AE18" s="13"/>
      <c r="AF18" s="12"/>
      <c r="AG18" s="11"/>
      <c r="AH18" s="13"/>
      <c r="AI18" s="12"/>
      <c r="AJ18" s="11"/>
    </row>
    <row r="19" spans="1:36" ht="19.5" thickBot="1" x14ac:dyDescent="0.35">
      <c r="A19" s="37" t="s">
        <v>39</v>
      </c>
      <c r="B19" s="16" t="s">
        <v>76</v>
      </c>
      <c r="C19" s="38">
        <v>237</v>
      </c>
      <c r="D19" s="34">
        <f>E19-C19</f>
        <v>0</v>
      </c>
      <c r="E19" s="34">
        <v>237</v>
      </c>
      <c r="F19" s="8">
        <f>E19-C19</f>
        <v>0</v>
      </c>
      <c r="P19" s="14"/>
      <c r="Q19" s="14"/>
      <c r="R19" s="14"/>
      <c r="S19" s="13"/>
      <c r="T19" s="12"/>
      <c r="U19" s="11"/>
      <c r="V19" s="13"/>
      <c r="W19" s="12"/>
      <c r="X19" s="11"/>
      <c r="Y19" s="13"/>
      <c r="Z19" s="12"/>
      <c r="AA19" s="11"/>
      <c r="AB19" s="13"/>
      <c r="AC19" s="12"/>
      <c r="AD19" s="11"/>
      <c r="AE19" s="13"/>
      <c r="AF19" s="12"/>
      <c r="AG19" s="11"/>
      <c r="AH19" s="13"/>
      <c r="AI19" s="12"/>
      <c r="AJ19" s="11"/>
    </row>
    <row r="20" spans="1:36" ht="19.5" thickBot="1" x14ac:dyDescent="0.35">
      <c r="A20" s="37" t="s">
        <v>38</v>
      </c>
      <c r="B20" s="29" t="s">
        <v>37</v>
      </c>
      <c r="C20" s="38">
        <v>67</v>
      </c>
      <c r="D20" s="34">
        <f>E20-C20</f>
        <v>0</v>
      </c>
      <c r="E20" s="34">
        <v>67</v>
      </c>
      <c r="F20" s="8">
        <f>E20-C20</f>
        <v>0</v>
      </c>
      <c r="P20" s="14"/>
      <c r="Q20" s="14"/>
      <c r="R20" s="14"/>
      <c r="S20" s="13"/>
      <c r="T20" s="12"/>
      <c r="U20" s="11"/>
      <c r="V20" s="13"/>
      <c r="W20" s="12"/>
      <c r="X20" s="11"/>
      <c r="Y20" s="13"/>
      <c r="Z20" s="12"/>
      <c r="AA20" s="11"/>
      <c r="AB20" s="13"/>
      <c r="AC20" s="12"/>
      <c r="AD20" s="11"/>
      <c r="AE20" s="13"/>
      <c r="AF20" s="12"/>
      <c r="AG20" s="11"/>
      <c r="AH20" s="13"/>
      <c r="AI20" s="12"/>
      <c r="AJ20" s="11"/>
    </row>
    <row r="21" spans="1:36" ht="19.5" thickBot="1" x14ac:dyDescent="0.35">
      <c r="A21" s="49" t="s">
        <v>36</v>
      </c>
      <c r="B21" s="51" t="s">
        <v>73</v>
      </c>
      <c r="C21" s="52">
        <f>SUM(C16:C20)</f>
        <v>1004</v>
      </c>
      <c r="D21" s="52">
        <f>SUM(D16:D20)</f>
        <v>0</v>
      </c>
      <c r="E21" s="52">
        <f>SUM(E16:E20)</f>
        <v>1004</v>
      </c>
      <c r="F21" s="58">
        <f>SUM(F16:F20)</f>
        <v>0</v>
      </c>
      <c r="P21" s="14"/>
      <c r="Q21" s="14"/>
      <c r="R21" s="14"/>
      <c r="S21" s="13"/>
      <c r="T21" s="12"/>
      <c r="U21" s="11"/>
      <c r="V21" s="13"/>
      <c r="W21" s="12"/>
      <c r="X21" s="11"/>
      <c r="Y21" s="13"/>
      <c r="Z21" s="12"/>
      <c r="AA21" s="11"/>
      <c r="AB21" s="13"/>
      <c r="AC21" s="12"/>
      <c r="AD21" s="11"/>
      <c r="AE21" s="13"/>
      <c r="AF21" s="12"/>
      <c r="AG21" s="11"/>
      <c r="AH21" s="13"/>
      <c r="AI21" s="12"/>
      <c r="AJ21" s="11"/>
    </row>
    <row r="22" spans="1:36" ht="19.5" thickBot="1" x14ac:dyDescent="0.35">
      <c r="A22" s="37" t="s">
        <v>35</v>
      </c>
      <c r="B22" s="10" t="s">
        <v>34</v>
      </c>
      <c r="C22" s="50"/>
      <c r="D22" s="34"/>
      <c r="E22" s="35"/>
      <c r="F22" s="8"/>
      <c r="P22" s="14"/>
      <c r="Q22" s="14"/>
      <c r="R22" s="14"/>
      <c r="S22" s="13"/>
      <c r="T22" s="12"/>
      <c r="U22" s="11"/>
      <c r="V22" s="13"/>
      <c r="W22" s="12"/>
      <c r="X22" s="11"/>
      <c r="Y22" s="13"/>
      <c r="Z22" s="12"/>
      <c r="AA22" s="11"/>
      <c r="AB22" s="13"/>
      <c r="AC22" s="12"/>
      <c r="AD22" s="11"/>
      <c r="AE22" s="13"/>
      <c r="AF22" s="12"/>
      <c r="AG22" s="11"/>
      <c r="AH22" s="13"/>
      <c r="AI22" s="12"/>
      <c r="AJ22" s="11"/>
    </row>
    <row r="23" spans="1:36" ht="19.5" thickBot="1" x14ac:dyDescent="0.35">
      <c r="A23" s="37" t="s">
        <v>33</v>
      </c>
      <c r="B23" s="15" t="s">
        <v>32</v>
      </c>
      <c r="C23" s="38">
        <v>241</v>
      </c>
      <c r="D23" s="34">
        <f t="shared" ref="D23:D30" si="2">E23-C23</f>
        <v>0</v>
      </c>
      <c r="E23" s="34">
        <v>241</v>
      </c>
      <c r="F23" s="8">
        <f t="shared" ref="F23:F30" si="3">E23-C23</f>
        <v>0</v>
      </c>
      <c r="P23" s="14"/>
      <c r="Q23" s="14"/>
      <c r="R23" s="14"/>
      <c r="S23" s="13"/>
      <c r="T23" s="12"/>
      <c r="U23" s="11"/>
      <c r="V23" s="13"/>
      <c r="W23" s="12"/>
      <c r="X23" s="11"/>
      <c r="Y23" s="13"/>
      <c r="Z23" s="12"/>
      <c r="AA23" s="11"/>
      <c r="AB23" s="13"/>
      <c r="AC23" s="12"/>
      <c r="AD23" s="11"/>
      <c r="AE23" s="13"/>
      <c r="AF23" s="12"/>
      <c r="AG23" s="11"/>
      <c r="AH23" s="13"/>
      <c r="AI23" s="12"/>
      <c r="AJ23" s="11"/>
    </row>
    <row r="24" spans="1:36" ht="19.5" thickBot="1" x14ac:dyDescent="0.35">
      <c r="A24" s="37" t="s">
        <v>31</v>
      </c>
      <c r="B24" s="15" t="s">
        <v>30</v>
      </c>
      <c r="C24" s="38">
        <v>2847</v>
      </c>
      <c r="D24" s="34">
        <f t="shared" si="2"/>
        <v>0</v>
      </c>
      <c r="E24" s="34">
        <v>2847</v>
      </c>
      <c r="F24" s="8">
        <f t="shared" si="3"/>
        <v>0</v>
      </c>
      <c r="P24" s="14"/>
      <c r="Q24" s="14"/>
      <c r="R24" s="14"/>
      <c r="S24" s="13"/>
      <c r="T24" s="12"/>
      <c r="U24" s="11"/>
      <c r="V24" s="13"/>
      <c r="W24" s="12"/>
      <c r="X24" s="11"/>
      <c r="Y24" s="13"/>
      <c r="Z24" s="12"/>
      <c r="AA24" s="11"/>
      <c r="AB24" s="13"/>
      <c r="AC24" s="12"/>
      <c r="AD24" s="11"/>
      <c r="AE24" s="13"/>
      <c r="AF24" s="12"/>
      <c r="AG24" s="11"/>
      <c r="AH24" s="13"/>
      <c r="AI24" s="12"/>
      <c r="AJ24" s="11"/>
    </row>
    <row r="25" spans="1:36" ht="19.5" thickBot="1" x14ac:dyDescent="0.35">
      <c r="A25" s="37" t="s">
        <v>29</v>
      </c>
      <c r="B25" s="15" t="s">
        <v>28</v>
      </c>
      <c r="C25" s="38">
        <v>390</v>
      </c>
      <c r="D25" s="34">
        <f t="shared" si="2"/>
        <v>0</v>
      </c>
      <c r="E25" s="34">
        <v>390</v>
      </c>
      <c r="F25" s="8">
        <f t="shared" si="3"/>
        <v>0</v>
      </c>
      <c r="P25" s="14"/>
      <c r="Q25" s="14"/>
      <c r="R25" s="14"/>
      <c r="S25" s="13"/>
      <c r="T25" s="12"/>
      <c r="U25" s="11"/>
      <c r="V25" s="13"/>
      <c r="W25" s="12"/>
      <c r="X25" s="11"/>
      <c r="Y25" s="13"/>
      <c r="Z25" s="12"/>
      <c r="AA25" s="11"/>
      <c r="AB25" s="13"/>
      <c r="AC25" s="12"/>
      <c r="AD25" s="11"/>
      <c r="AE25" s="13"/>
      <c r="AF25" s="12"/>
      <c r="AG25" s="11"/>
      <c r="AH25" s="13"/>
      <c r="AI25" s="12"/>
      <c r="AJ25" s="11"/>
    </row>
    <row r="26" spans="1:36" ht="19.5" thickBot="1" x14ac:dyDescent="0.35">
      <c r="A26" s="37" t="s">
        <v>27</v>
      </c>
      <c r="B26" s="15" t="s">
        <v>26</v>
      </c>
      <c r="C26" s="38">
        <v>650</v>
      </c>
      <c r="D26" s="34">
        <f t="shared" si="2"/>
        <v>0</v>
      </c>
      <c r="E26" s="34">
        <v>650</v>
      </c>
      <c r="F26" s="8">
        <f t="shared" si="3"/>
        <v>0</v>
      </c>
      <c r="P26" s="14"/>
      <c r="Q26" s="14"/>
      <c r="R26" s="14"/>
      <c r="S26" s="13"/>
      <c r="T26" s="12"/>
      <c r="U26" s="11"/>
      <c r="V26" s="13"/>
      <c r="W26" s="12"/>
      <c r="X26" s="11"/>
      <c r="Y26" s="13"/>
      <c r="Z26" s="12"/>
      <c r="AA26" s="11"/>
      <c r="AB26" s="13"/>
      <c r="AC26" s="12"/>
      <c r="AD26" s="11"/>
      <c r="AE26" s="13"/>
      <c r="AF26" s="12"/>
      <c r="AG26" s="11"/>
      <c r="AH26" s="13"/>
      <c r="AI26" s="12"/>
      <c r="AJ26" s="11"/>
    </row>
    <row r="27" spans="1:36" ht="19.5" thickBot="1" x14ac:dyDescent="0.35">
      <c r="A27" s="37" t="s">
        <v>25</v>
      </c>
      <c r="B27" s="15" t="s">
        <v>24</v>
      </c>
      <c r="C27" s="38">
        <v>4762</v>
      </c>
      <c r="D27" s="34">
        <f t="shared" si="2"/>
        <v>0</v>
      </c>
      <c r="E27" s="34">
        <v>4762</v>
      </c>
      <c r="F27" s="8">
        <f t="shared" si="3"/>
        <v>0</v>
      </c>
      <c r="P27" s="14"/>
      <c r="Q27" s="14"/>
      <c r="R27" s="14"/>
      <c r="S27" s="13"/>
      <c r="T27" s="12"/>
      <c r="U27" s="11"/>
      <c r="V27" s="13"/>
      <c r="W27" s="12"/>
      <c r="X27" s="11"/>
      <c r="Y27" s="13"/>
      <c r="Z27" s="12"/>
      <c r="AA27" s="11"/>
      <c r="AB27" s="13"/>
      <c r="AC27" s="12"/>
      <c r="AD27" s="11"/>
      <c r="AE27" s="13"/>
      <c r="AF27" s="12"/>
      <c r="AG27" s="11"/>
      <c r="AH27" s="13"/>
      <c r="AI27" s="12"/>
      <c r="AJ27" s="11"/>
    </row>
    <row r="28" spans="1:36" ht="19.5" thickBot="1" x14ac:dyDescent="0.35">
      <c r="A28" s="37" t="s">
        <v>23</v>
      </c>
      <c r="B28" s="15" t="s">
        <v>22</v>
      </c>
      <c r="C28" s="38">
        <v>93</v>
      </c>
      <c r="D28" s="34">
        <f t="shared" si="2"/>
        <v>0</v>
      </c>
      <c r="E28" s="34">
        <v>93</v>
      </c>
      <c r="F28" s="8">
        <f t="shared" si="3"/>
        <v>0</v>
      </c>
      <c r="P28" s="14"/>
      <c r="Q28" s="14"/>
      <c r="R28" s="14"/>
      <c r="S28" s="13"/>
      <c r="T28" s="12"/>
      <c r="U28" s="11"/>
      <c r="V28" s="13"/>
      <c r="W28" s="12"/>
      <c r="X28" s="11"/>
      <c r="Y28" s="13"/>
      <c r="Z28" s="12"/>
      <c r="AA28" s="11"/>
      <c r="AB28" s="13"/>
      <c r="AC28" s="12"/>
      <c r="AD28" s="11"/>
      <c r="AE28" s="13"/>
      <c r="AF28" s="12"/>
      <c r="AG28" s="11"/>
      <c r="AH28" s="13"/>
      <c r="AI28" s="12"/>
      <c r="AJ28" s="11"/>
    </row>
    <row r="29" spans="1:36" ht="19.5" thickBot="1" x14ac:dyDescent="0.35">
      <c r="A29" s="37" t="s">
        <v>21</v>
      </c>
      <c r="B29" s="15" t="s">
        <v>20</v>
      </c>
      <c r="C29" s="38">
        <v>83</v>
      </c>
      <c r="D29" s="34">
        <f t="shared" si="2"/>
        <v>0</v>
      </c>
      <c r="E29" s="34">
        <v>83</v>
      </c>
      <c r="F29" s="8">
        <f t="shared" si="3"/>
        <v>0</v>
      </c>
      <c r="P29" s="14"/>
      <c r="Q29" s="14"/>
      <c r="R29" s="14"/>
      <c r="S29" s="13"/>
      <c r="T29" s="12"/>
      <c r="U29" s="11"/>
      <c r="V29" s="13"/>
      <c r="W29" s="12"/>
      <c r="X29" s="11"/>
      <c r="Y29" s="13"/>
      <c r="Z29" s="12"/>
      <c r="AA29" s="11"/>
      <c r="AB29" s="13"/>
      <c r="AC29" s="12"/>
      <c r="AD29" s="11"/>
      <c r="AE29" s="13"/>
      <c r="AF29" s="12"/>
      <c r="AG29" s="11"/>
      <c r="AH29" s="13"/>
      <c r="AI29" s="12"/>
      <c r="AJ29" s="11"/>
    </row>
    <row r="30" spans="1:36" ht="38.25" thickBot="1" x14ac:dyDescent="0.35">
      <c r="A30" s="37" t="s">
        <v>19</v>
      </c>
      <c r="B30" s="30" t="s">
        <v>18</v>
      </c>
      <c r="C30" s="38">
        <v>123</v>
      </c>
      <c r="D30" s="34">
        <f t="shared" si="2"/>
        <v>0</v>
      </c>
      <c r="E30" s="34">
        <v>123</v>
      </c>
      <c r="F30" s="8">
        <f t="shared" si="3"/>
        <v>0</v>
      </c>
      <c r="P30" s="14"/>
      <c r="Q30" s="14"/>
      <c r="R30" s="14"/>
      <c r="S30" s="13"/>
      <c r="T30" s="12"/>
      <c r="U30" s="11"/>
      <c r="V30" s="13"/>
      <c r="W30" s="12"/>
      <c r="X30" s="11"/>
      <c r="Y30" s="13"/>
      <c r="Z30" s="12"/>
      <c r="AA30" s="11"/>
      <c r="AB30" s="13"/>
      <c r="AC30" s="12"/>
      <c r="AD30" s="11"/>
      <c r="AE30" s="13"/>
      <c r="AF30" s="12"/>
      <c r="AG30" s="11"/>
      <c r="AH30" s="13"/>
      <c r="AI30" s="12"/>
      <c r="AJ30" s="11"/>
    </row>
    <row r="31" spans="1:36" ht="19.5" thickBot="1" x14ac:dyDescent="0.35">
      <c r="A31" s="49" t="s">
        <v>17</v>
      </c>
      <c r="B31" s="51" t="s">
        <v>16</v>
      </c>
      <c r="C31" s="52">
        <f>SUM(C23:C30)</f>
        <v>9189</v>
      </c>
      <c r="D31" s="52">
        <f>SUM(D23:D30)</f>
        <v>0</v>
      </c>
      <c r="E31" s="52">
        <f>SUM(E23:E30)</f>
        <v>9189</v>
      </c>
      <c r="F31" s="58">
        <f>SUM(F23:F30)</f>
        <v>0</v>
      </c>
      <c r="P31" s="14"/>
      <c r="Q31" s="14"/>
      <c r="R31" s="14"/>
      <c r="S31" s="13"/>
      <c r="T31" s="12"/>
      <c r="U31" s="11"/>
      <c r="V31" s="13"/>
      <c r="W31" s="12"/>
      <c r="X31" s="11"/>
      <c r="Y31" s="13"/>
      <c r="Z31" s="12"/>
      <c r="AA31" s="11"/>
      <c r="AB31" s="13"/>
      <c r="AC31" s="12"/>
      <c r="AD31" s="11"/>
      <c r="AE31" s="13"/>
      <c r="AF31" s="12"/>
      <c r="AG31" s="11"/>
      <c r="AH31" s="13"/>
      <c r="AI31" s="12"/>
      <c r="AJ31" s="11"/>
    </row>
    <row r="32" spans="1:36" ht="19.5" thickBot="1" x14ac:dyDescent="0.35">
      <c r="A32" s="37" t="s">
        <v>15</v>
      </c>
      <c r="B32" s="10" t="s">
        <v>14</v>
      </c>
      <c r="C32" s="50"/>
      <c r="D32" s="34"/>
      <c r="E32" s="35"/>
      <c r="F32" s="8"/>
      <c r="P32" s="14"/>
      <c r="Q32" s="14"/>
      <c r="R32" s="14"/>
      <c r="S32" s="13"/>
      <c r="T32" s="12"/>
      <c r="U32" s="11"/>
      <c r="V32" s="13"/>
      <c r="W32" s="12"/>
      <c r="X32" s="11"/>
      <c r="Y32" s="13"/>
      <c r="Z32" s="12"/>
      <c r="AA32" s="11"/>
      <c r="AB32" s="13"/>
      <c r="AC32" s="12"/>
      <c r="AD32" s="11"/>
      <c r="AE32" s="13"/>
      <c r="AF32" s="12"/>
      <c r="AG32" s="11"/>
      <c r="AH32" s="13"/>
      <c r="AI32" s="12"/>
      <c r="AJ32" s="11"/>
    </row>
    <row r="33" spans="1:6" ht="19.5" thickBot="1" x14ac:dyDescent="0.35">
      <c r="A33" s="7" t="s">
        <v>13</v>
      </c>
      <c r="B33" s="9" t="s">
        <v>72</v>
      </c>
      <c r="C33" s="38">
        <v>183</v>
      </c>
      <c r="D33" s="34">
        <f>E33-C33</f>
        <v>0</v>
      </c>
      <c r="E33" s="34">
        <v>183</v>
      </c>
      <c r="F33" s="8">
        <f>E33-C33</f>
        <v>0</v>
      </c>
    </row>
    <row r="34" spans="1:6" ht="19.5" thickBot="1" x14ac:dyDescent="0.35">
      <c r="A34" s="49" t="s">
        <v>12</v>
      </c>
      <c r="B34" s="51" t="s">
        <v>11</v>
      </c>
      <c r="C34" s="52">
        <f>SUM(C33)</f>
        <v>183</v>
      </c>
      <c r="D34" s="52">
        <f>SUM(D33)</f>
        <v>0</v>
      </c>
      <c r="E34" s="52">
        <f>SUM(E33)</f>
        <v>183</v>
      </c>
      <c r="F34" s="58">
        <f>SUM(F33)</f>
        <v>0</v>
      </c>
    </row>
    <row r="35" spans="1:6" ht="19.5" thickBot="1" x14ac:dyDescent="0.35">
      <c r="A35" s="37" t="s">
        <v>10</v>
      </c>
      <c r="B35" s="10" t="s">
        <v>9</v>
      </c>
      <c r="C35" s="50"/>
      <c r="D35" s="34">
        <f>E35-C35</f>
        <v>0</v>
      </c>
      <c r="E35" s="35"/>
      <c r="F35" s="8">
        <f>E35-C35</f>
        <v>0</v>
      </c>
    </row>
    <row r="36" spans="1:6" ht="19.5" thickBot="1" x14ac:dyDescent="0.35">
      <c r="A36" s="37" t="s">
        <v>8</v>
      </c>
      <c r="B36" s="9" t="s">
        <v>79</v>
      </c>
      <c r="C36" s="38">
        <v>405</v>
      </c>
      <c r="D36" s="34">
        <f>E36-C36</f>
        <v>0</v>
      </c>
      <c r="E36" s="34">
        <v>405</v>
      </c>
      <c r="F36" s="8">
        <f>E36-C36</f>
        <v>0</v>
      </c>
    </row>
    <row r="37" spans="1:6" ht="19.5" thickBot="1" x14ac:dyDescent="0.35">
      <c r="A37" s="37" t="s">
        <v>7</v>
      </c>
      <c r="B37" s="9" t="s">
        <v>6</v>
      </c>
      <c r="C37" s="38">
        <v>116</v>
      </c>
      <c r="D37" s="34">
        <f>E37-C37</f>
        <v>0</v>
      </c>
      <c r="E37" s="34">
        <v>116</v>
      </c>
      <c r="F37" s="8">
        <f>E37-C37</f>
        <v>0</v>
      </c>
    </row>
    <row r="38" spans="1:6" ht="19.5" thickBot="1" x14ac:dyDescent="0.35">
      <c r="A38" s="37" t="s">
        <v>5</v>
      </c>
      <c r="B38" s="9" t="s">
        <v>4</v>
      </c>
      <c r="C38" s="38">
        <v>92</v>
      </c>
      <c r="D38" s="34">
        <f>E38-C38</f>
        <v>0</v>
      </c>
      <c r="E38" s="34">
        <v>92</v>
      </c>
      <c r="F38" s="8">
        <f>E38-C38</f>
        <v>0</v>
      </c>
    </row>
    <row r="39" spans="1:6" ht="19.5" thickBot="1" x14ac:dyDescent="0.35">
      <c r="A39" s="49" t="s">
        <v>3</v>
      </c>
      <c r="B39" s="51" t="s">
        <v>2</v>
      </c>
      <c r="C39" s="52">
        <f>SUM(C36:C38)</f>
        <v>613</v>
      </c>
      <c r="D39" s="52">
        <f>SUM(D36:D38)</f>
        <v>0</v>
      </c>
      <c r="E39" s="52">
        <f>SUM(E36:E38)</f>
        <v>613</v>
      </c>
      <c r="F39" s="58">
        <f>SUM(F36:F38)</f>
        <v>0</v>
      </c>
    </row>
    <row r="40" spans="1:6" ht="19.5" thickBot="1" x14ac:dyDescent="0.35">
      <c r="A40" s="37" t="s">
        <v>1</v>
      </c>
      <c r="B40" s="53" t="s">
        <v>0</v>
      </c>
      <c r="C40" s="59">
        <f>SUM(C14,C21,C31,C34,C39)</f>
        <v>13345</v>
      </c>
      <c r="D40" s="59">
        <f>SUM(D14,D21,D31,D34,D39)</f>
        <v>0</v>
      </c>
      <c r="E40" s="59">
        <f>SUM(E14,E21,E31,E34,E39)</f>
        <v>13345</v>
      </c>
      <c r="F40" s="60">
        <f>SUM(F14,F21,F31,F34,F39)</f>
        <v>0</v>
      </c>
    </row>
  </sheetData>
  <mergeCells count="6">
    <mergeCell ref="F1:F2"/>
    <mergeCell ref="A1:A2"/>
    <mergeCell ref="B1:B2"/>
    <mergeCell ref="C1:C2"/>
    <mergeCell ref="D1:D2"/>
    <mergeCell ref="E1:E2"/>
  </mergeCells>
  <printOptions horizontalCentered="1" verticalCentered="1"/>
  <pageMargins left="0.27559055118110237" right="0.19685039370078741" top="0.43307086614173229" bottom="0.35433070866141736" header="0.11811023622047245" footer="0.11811023622047245"/>
  <pageSetup paperSize="9" scale="70" firstPageNumber="0" orientation="portrait" horizontalDpi="4294967293" r:id="rId1"/>
  <headerFooter>
    <oddHeader>&amp;L&amp;"Times New Roman,Normál"&amp;10Kaposvár MJV Önkormányzata&amp;C&amp;"-,Félkövér"&amp;14
&amp;"Times New Roman,Félkövér"
GARANCIÁLIS VISSZATARTÁSOK&amp;R&amp;"Times New Roman,Normál"&amp;10 9/a. melléklet
/2016(...) önkormányzati rendelethez
(ezer Ft-ban)</oddHeader>
    <oddFooter xml:space="preserve">&amp;C&amp;"Times New Roman,Normál"&amp;Z&amp;F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2016. GVT </vt:lpstr>
      <vt:lpstr>'2016. GVT 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SifterSzandra</dc:creator>
  <cp:lastModifiedBy>garamvolgyiattilane</cp:lastModifiedBy>
  <cp:lastPrinted>2016-03-23T08:58:03Z</cp:lastPrinted>
  <dcterms:created xsi:type="dcterms:W3CDTF">2016-03-09T10:13:09Z</dcterms:created>
  <dcterms:modified xsi:type="dcterms:W3CDTF">2016-05-25T08:18:22Z</dcterms:modified>
</cp:coreProperties>
</file>