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/>
  </bookViews>
  <sheets>
    <sheet name="2016.III.RM." sheetId="1" r:id="rId1"/>
  </sheets>
  <definedNames>
    <definedName name="_xlnm.Print_Titles" localSheetId="0">'2016.III.RM.'!$1:$2</definedName>
    <definedName name="_xlnm.Print_Area" localSheetId="0">'2016.III.RM.'!$A$1:$F$122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8" i="1"/>
  <c r="C76" i="1" l="1"/>
  <c r="E76" i="1"/>
  <c r="C61" i="1" l="1"/>
  <c r="E61" i="1"/>
  <c r="C75" i="1" l="1"/>
  <c r="E75" i="1"/>
  <c r="C74" i="1" l="1"/>
  <c r="E74" i="1"/>
  <c r="C20" i="1"/>
  <c r="E20" i="1"/>
  <c r="D95" i="1" l="1"/>
  <c r="C94" i="1"/>
  <c r="E94" i="1"/>
  <c r="B95" i="1"/>
  <c r="C19" i="1" l="1"/>
  <c r="E19" i="1"/>
  <c r="C73" i="1" l="1"/>
  <c r="E73" i="1"/>
  <c r="C104" i="1" l="1"/>
  <c r="D104" i="1"/>
  <c r="E104" i="1"/>
  <c r="B104" i="1"/>
  <c r="E103" i="1"/>
  <c r="C103" i="1"/>
  <c r="E121" i="1"/>
  <c r="C121" i="1"/>
  <c r="D120" i="1"/>
  <c r="B120" i="1"/>
  <c r="E117" i="1"/>
  <c r="E118" i="1"/>
  <c r="E119" i="1"/>
  <c r="C117" i="1"/>
  <c r="C118" i="1"/>
  <c r="C119" i="1"/>
  <c r="D114" i="1"/>
  <c r="B114" i="1"/>
  <c r="E112" i="1"/>
  <c r="C112" i="1"/>
  <c r="D110" i="1"/>
  <c r="B110" i="1"/>
  <c r="E107" i="1"/>
  <c r="E108" i="1"/>
  <c r="E109" i="1"/>
  <c r="C107" i="1"/>
  <c r="C108" i="1"/>
  <c r="C109" i="1"/>
  <c r="E106" i="1"/>
  <c r="C106" i="1"/>
  <c r="D100" i="1"/>
  <c r="B100" i="1"/>
  <c r="E98" i="1"/>
  <c r="E99" i="1"/>
  <c r="C98" i="1"/>
  <c r="C99" i="1"/>
  <c r="E92" i="1"/>
  <c r="E93" i="1"/>
  <c r="C92" i="1"/>
  <c r="C93" i="1"/>
  <c r="D86" i="1"/>
  <c r="B86" i="1"/>
  <c r="E84" i="1"/>
  <c r="E85" i="1"/>
  <c r="C84" i="1"/>
  <c r="C85" i="1"/>
  <c r="E60" i="1"/>
  <c r="E62" i="1"/>
  <c r="E63" i="1"/>
  <c r="E64" i="1"/>
  <c r="E65" i="1"/>
  <c r="E66" i="1"/>
  <c r="E67" i="1"/>
  <c r="E68" i="1"/>
  <c r="E69" i="1"/>
  <c r="E70" i="1"/>
  <c r="E71" i="1"/>
  <c r="E72" i="1"/>
  <c r="E77" i="1"/>
  <c r="C60" i="1"/>
  <c r="C62" i="1"/>
  <c r="C63" i="1"/>
  <c r="C64" i="1"/>
  <c r="C65" i="1"/>
  <c r="C66" i="1"/>
  <c r="C67" i="1"/>
  <c r="C68" i="1"/>
  <c r="C69" i="1"/>
  <c r="C70" i="1"/>
  <c r="C71" i="1"/>
  <c r="C72" i="1"/>
  <c r="C77" i="1"/>
  <c r="D42" i="1"/>
  <c r="B42" i="1"/>
  <c r="E38" i="1"/>
  <c r="E39" i="1"/>
  <c r="E40" i="1"/>
  <c r="E41" i="1"/>
  <c r="C38" i="1"/>
  <c r="C39" i="1"/>
  <c r="C40" i="1"/>
  <c r="C41" i="1"/>
  <c r="E25" i="1"/>
  <c r="E26" i="1"/>
  <c r="E27" i="1"/>
  <c r="E28" i="1"/>
  <c r="E29" i="1"/>
  <c r="E30" i="1"/>
  <c r="C25" i="1"/>
  <c r="C26" i="1"/>
  <c r="C27" i="1"/>
  <c r="C28" i="1"/>
  <c r="C29" i="1"/>
  <c r="C30" i="1"/>
  <c r="B22" i="1"/>
  <c r="E11" i="1"/>
  <c r="E12" i="1"/>
  <c r="E13" i="1"/>
  <c r="E14" i="1"/>
  <c r="E15" i="1"/>
  <c r="E16" i="1"/>
  <c r="E17" i="1"/>
  <c r="E21" i="1"/>
  <c r="C21" i="1"/>
  <c r="C11" i="1"/>
  <c r="C12" i="1"/>
  <c r="C13" i="1"/>
  <c r="C14" i="1"/>
  <c r="C15" i="1"/>
  <c r="C16" i="1"/>
  <c r="C17" i="1"/>
  <c r="E110" i="1" l="1"/>
  <c r="C110" i="1"/>
  <c r="C24" i="1" l="1"/>
  <c r="E24" i="1"/>
  <c r="E89" i="1" l="1"/>
  <c r="E95" i="1" s="1"/>
  <c r="C89" i="1"/>
  <c r="C95" i="1" s="1"/>
  <c r="C113" i="1" l="1"/>
  <c r="C114" i="1" s="1"/>
  <c r="C116" i="1" l="1"/>
  <c r="C120" i="1" s="1"/>
  <c r="C102" i="1"/>
  <c r="C97" i="1"/>
  <c r="C100" i="1" s="1"/>
  <c r="C90" i="1"/>
  <c r="C91" i="1"/>
  <c r="C88" i="1"/>
  <c r="C83" i="1"/>
  <c r="C86" i="1" s="1"/>
  <c r="C80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34" i="1"/>
  <c r="C35" i="1"/>
  <c r="C36" i="1"/>
  <c r="C37" i="1"/>
  <c r="C33" i="1"/>
  <c r="C5" i="1"/>
  <c r="C6" i="1"/>
  <c r="C7" i="1"/>
  <c r="C8" i="1"/>
  <c r="C9" i="1"/>
  <c r="C10" i="1"/>
  <c r="C4" i="1"/>
  <c r="E116" i="1"/>
  <c r="E120" i="1" s="1"/>
  <c r="E113" i="1"/>
  <c r="E114" i="1" s="1"/>
  <c r="E102" i="1"/>
  <c r="E97" i="1"/>
  <c r="E100" i="1" s="1"/>
  <c r="E91" i="1"/>
  <c r="E90" i="1"/>
  <c r="E88" i="1"/>
  <c r="E83" i="1"/>
  <c r="E86" i="1" s="1"/>
  <c r="D81" i="1"/>
  <c r="B81" i="1"/>
  <c r="E80" i="1"/>
  <c r="D78" i="1"/>
  <c r="B78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37" i="1"/>
  <c r="E36" i="1"/>
  <c r="E35" i="1"/>
  <c r="E34" i="1"/>
  <c r="E33" i="1"/>
  <c r="D31" i="1"/>
  <c r="B31" i="1"/>
  <c r="D22" i="1"/>
  <c r="E10" i="1"/>
  <c r="E9" i="1"/>
  <c r="E8" i="1"/>
  <c r="E7" i="1"/>
  <c r="E6" i="1"/>
  <c r="E5" i="1"/>
  <c r="E4" i="1"/>
  <c r="B122" i="1" l="1"/>
  <c r="D122" i="1"/>
  <c r="E42" i="1"/>
  <c r="C42" i="1"/>
  <c r="C81" i="1"/>
  <c r="C31" i="1"/>
  <c r="C78" i="1"/>
  <c r="C22" i="1"/>
  <c r="E22" i="1"/>
  <c r="E31" i="1"/>
  <c r="E81" i="1"/>
  <c r="E78" i="1"/>
  <c r="E122" i="1" l="1"/>
  <c r="C122" i="1"/>
</calcChain>
</file>

<file path=xl/sharedStrings.xml><?xml version="1.0" encoding="utf-8"?>
<sst xmlns="http://schemas.openxmlformats.org/spreadsheetml/2006/main" count="150" uniqueCount="139">
  <si>
    <t xml:space="preserve">Megnevezés    </t>
  </si>
  <si>
    <t>Eltérés</t>
  </si>
  <si>
    <t>Megjegyzés</t>
  </si>
  <si>
    <t>Közlekedés</t>
  </si>
  <si>
    <t>Nagyváthy u. új szakasz építése vízelvezetéssel</t>
  </si>
  <si>
    <t>Kinizsi ltp.  Judo edzőteremig útépítés</t>
  </si>
  <si>
    <t>67-es főút és a FÜRED HOLDING Kft.telephelye közti út építése: terv</t>
  </si>
  <si>
    <t xml:space="preserve">Műv.ágból kivonás, geodéziai kitűzés: Desedai  ökoturisztikai út </t>
  </si>
  <si>
    <t>Kvár 6505 sz. főút- Guba S. u. 57. előtti gyalogátkelőhely</t>
  </si>
  <si>
    <t>KMJV kerékpárforgalmi hálózat tervezése és a közbringa rendszer kialakíthatóságának vizsgálata</t>
  </si>
  <si>
    <t>Garanciális visszatartások</t>
  </si>
  <si>
    <t>Közlekedés összesen</t>
  </si>
  <si>
    <t>Vízgazdálkodás</t>
  </si>
  <si>
    <t>Vízgazdálkodás összesen</t>
  </si>
  <si>
    <t>Közvilágítás</t>
  </si>
  <si>
    <t>Kisebb közvilágítási fejlesztések</t>
  </si>
  <si>
    <t>Közvilágítás energiatakarékos korszerűsítése, világítás vezérlés</t>
  </si>
  <si>
    <t>Erdei Ferenc utcában 2 db lámpa felszerelése</t>
  </si>
  <si>
    <t>Juhász Gyula utcában közvilágítás fejlesztése, 3 db közvilágítási oszlop+lámpa</t>
  </si>
  <si>
    <t>Kisebb közvilágítási fejlesztés tervezése és kivitelezése a Bástya utcában</t>
  </si>
  <si>
    <t>Közvilágítás összesen</t>
  </si>
  <si>
    <t>Városgazdálkodás</t>
  </si>
  <si>
    <t>Németh I.fasor megújítása Sz.Imre u-tól Virág u-ig 
Déli old. kivitelezés, eng.eljár.díjak</t>
  </si>
  <si>
    <t>Németh I.fasor rek. Sz.Imre u-tól Virág u-ig műszaki ellenőrzése</t>
  </si>
  <si>
    <t>Sávház előtti szabadtéri sportpálya kieg.egy elemmel</t>
  </si>
  <si>
    <t>Közterületi kamerák telepítése</t>
  </si>
  <si>
    <t xml:space="preserve">DRV-től Ingatlan vásárlás Kaposrét sor Hrsz: 6737  </t>
  </si>
  <si>
    <t>Csokonai Fogadó hasznosításához szükséges tervezési feladatok megvalósításához</t>
  </si>
  <si>
    <t>Bástya utcai útterület megvásárlása</t>
  </si>
  <si>
    <t>Kaposvár volt SÁÉV telep közmű terveinek készítése (Közút hálózat korszerűsítésének,csapadékvíz elvezetésének tervezése és Közvilágítás tervezése)</t>
  </si>
  <si>
    <t>Kaposvár volt SÁÉV telep közmű terveinek készítése (Vízellátás I-II.ütem és szennyvízelvezetés tervezése)</t>
  </si>
  <si>
    <t xml:space="preserve">15 db utasváró gyártása, szállítása </t>
  </si>
  <si>
    <t>Helyi termékek boltjának áttervezése</t>
  </si>
  <si>
    <t>Matula tanya idegen felépítményei utáni kártalanítás</t>
  </si>
  <si>
    <t>Kaposvár belterületén két helyre zászlótartó rúd tervezése</t>
  </si>
  <si>
    <t>Rendezvény faházak tervezése</t>
  </si>
  <si>
    <t>Városgazdálkodás összesen</t>
  </si>
  <si>
    <t>Oktatás és egyéb intézmény</t>
  </si>
  <si>
    <t>Szentjakabi Tagóvoda kerti épület telepítése, kerítés áthelyezés, kapu készítés, terület kitisztítási munkálatok</t>
  </si>
  <si>
    <t>Oktatás és egyéb intézmény összesen</t>
  </si>
  <si>
    <t>Egészségügy és szociális ellátás</t>
  </si>
  <si>
    <t>Egészségügy és szociális ellátás összesen</t>
  </si>
  <si>
    <t>Sport</t>
  </si>
  <si>
    <t>JUDO csarnok bővítése</t>
  </si>
  <si>
    <t>Új versenyuszoda létesítésének előkészítése érdekében programterv kidolgozása</t>
  </si>
  <si>
    <t>Új városi sportcsarnok létesítésének előkészítése érdekében programterv kidolgozása</t>
  </si>
  <si>
    <t>Sport összesen</t>
  </si>
  <si>
    <t>Közigazgatás</t>
  </si>
  <si>
    <t>Közigazgatás összesen</t>
  </si>
  <si>
    <t>Lakásgazdálkodás</t>
  </si>
  <si>
    <t>Lakásgazdálkodás összesen</t>
  </si>
  <si>
    <t>Művelődés , kultúra</t>
  </si>
  <si>
    <t>Garanciális visszatartás</t>
  </si>
  <si>
    <t>Művelődés , kultúra összesen</t>
  </si>
  <si>
    <t>Turisztika</t>
  </si>
  <si>
    <t>Turisztika összesen</t>
  </si>
  <si>
    <t>Kompenzációs ügyletek</t>
  </si>
  <si>
    <t>Ingatlancsere:Baross G.u.19. T.ház (461;469/1 hrsz)</t>
  </si>
  <si>
    <t>VI. vízmű I-II-III. program Nyersvízhálózati összekötések 3 db</t>
  </si>
  <si>
    <t>I. vízmű vízbázis rekonstrukció (I.ütem)</t>
  </si>
  <si>
    <t>Nagyméretű zászló elhelyezése 2 helyszínen</t>
  </si>
  <si>
    <t>Új szabályozási terv készítés</t>
  </si>
  <si>
    <t>Digitális alaptérkép beszerzés</t>
  </si>
  <si>
    <t>Ortofotó készíttetés a településről</t>
  </si>
  <si>
    <t>Élményfürdő üzletrész vásárlás</t>
  </si>
  <si>
    <t>Csokonai Fogadó megvásárlása</t>
  </si>
  <si>
    <t>Polgármesteri Hivatal Informatikai fejlesztése</t>
  </si>
  <si>
    <t>Polgármesteri Hivatal Teleki szárny hűtés</t>
  </si>
  <si>
    <t>Élményfürdő "C" vendéglátó egység építési részlet (kompenzáció)</t>
  </si>
  <si>
    <t>Kaposvár Füredi út 57-59. nyílászáró csere (kompenzáció)</t>
  </si>
  <si>
    <t>FELHALMOZÁSI KIADÁSOK ÖSSZESEN</t>
  </si>
  <si>
    <t>Pótigény ill. átcsop.</t>
  </si>
  <si>
    <t>Húskombinát melletti közter.közvilágítási rendszerre való rákötése:az új közvil.hálózat megtervezése,kialakítása után vill.energia biztosítása</t>
  </si>
  <si>
    <t>1003/2016 (I.13.) Korm.hat.jóváhagyott fejlesztési c.tám.felhaszn.ei.keretében</t>
  </si>
  <si>
    <t>Kaposvár,Bajcsy-Zs.u. út és közmű rekonstrukciós beruh. műsz.ell. feladatainak ellátása</t>
  </si>
  <si>
    <t>9/a.melléklet</t>
  </si>
  <si>
    <t>Kaposvár,Csiky G. Színház felújítása,bővítése jóváhagyási tervdokumentáció készítése</t>
  </si>
  <si>
    <t>Németh I. fasor KTV kültéri szekrény kiváltása</t>
  </si>
  <si>
    <t>Integrált Településfejlesztési Stratégia felülvizsgálata</t>
  </si>
  <si>
    <t>Távirányítóval kapcsolható hangjelző berendezések (610.út-Virág u,610.út-Pázmány P.u,610.út-Kanizsai u.;67.út-Leányotthon,67.út-Sopron u,610.út-Mező u.;610.út-Ond vezér u,610.út-Aldi Bevásárlóközpont,610.út-Mátyás király u.)</t>
  </si>
  <si>
    <t xml:space="preserve"> Kompenzációs ügyletek összesen:</t>
  </si>
  <si>
    <t xml:space="preserve">2016.évi mód. előir. </t>
  </si>
  <si>
    <t xml:space="preserve">2016.évi új mód.előir. </t>
  </si>
  <si>
    <t>Közvilágítás korszerűsítéséhez,energiatakarékos átalakításához,intelligens lámpavezérlés kialakításához szükséges kiviteli tervek elkészítése</t>
  </si>
  <si>
    <t>Kaposvár-Toponár, Orci út 24. és a 26. házak előtti villanyoszlopon közvilágítás létesítése</t>
  </si>
  <si>
    <t>Liget Időskorúak Otthonának bővítésére beadott fejl.pályázat saját erő</t>
  </si>
  <si>
    <t>Kaposvár városmárkázásának stratégiai kommunikációs koncepciójának elkészítése</t>
  </si>
  <si>
    <t>Berzsenyi u. 4. sz. alatti önk. bérlakás bejárata előtti előtető készítése</t>
  </si>
  <si>
    <t>Kaposvári 454. hrsz-ú, Laktanya u. piac ter.lévő 113. sorszámú pavilon megvásárlása</t>
  </si>
  <si>
    <t>DDOP-2.1.1/A.B-12-2012-0003 projekthez kapcs. 22 tábla átmatricázása</t>
  </si>
  <si>
    <t>TOP-6.3.2-15 projekt Kaposvár, Kórház D-i tömb fejlesztéssel érintett ép. geodéziai felmérése és bontási eng.tervdok.készítése</t>
  </si>
  <si>
    <t>TOP-6.3.3-15 Kaposvár Belterületi vízrendezése projekt előkészítő munkálatai</t>
  </si>
  <si>
    <t>TOP-6.3.3-15 Kaposvár Töröcskei városrész belterületi árokrendezése projekt előkészítő munkálatai</t>
  </si>
  <si>
    <t>Kaposvár,MÁV felvételi ép.előtti közter.elhelyezendő új köztéri energiatakarékos közvilágítás kiépítése tervezéssel együtt</t>
  </si>
  <si>
    <t>Izzó u. burkolatszélesítés után 2 db kamera; szaniter konténer elhelyezés, világítás</t>
  </si>
  <si>
    <t xml:space="preserve">Szabályozási terv módosítása   </t>
  </si>
  <si>
    <t>TOP-6.6.1-15 Egészségügyi alapell. infrastr. fejlesztése: projekt előkészítési munkák - Cseri út 33. sz. alatti orvosi rendelő épülete</t>
  </si>
  <si>
    <t>TOP-6.6.2-15 projekt Szocionet Egy.Szoc.és Gyermekjóléti Int.fejlesztése: projekt előkészítési munkák -Liget Otthon</t>
  </si>
  <si>
    <t>TOP-6.1.4-15 projekt Szentjakabi Bencés Apátság kult.tur.fejlesztésére régészeti munkák; előkészítő munkáihoz geodéziai felmérés és feltüntetési vázrajz készítése, illetve előzetes dok. elkészítése</t>
  </si>
  <si>
    <t>Kórház D-i tömb ter.lévő tüdőgondozó ép.felújításához szüks.előkészítő dokumentációk összeáll.; illetve a fejl.érintett ép. geodéziai felmérése és bontási eng. tervdok. készítése</t>
  </si>
  <si>
    <t>Kossuth teret ábrázoló tapintható szobor készíttetése és elhelyezése</t>
  </si>
  <si>
    <t>Kossuth téri szökőkutak felújítása</t>
  </si>
  <si>
    <t>Kaposvár,Arany J.u.97.sz. 4363/13 hrsz. alatti ingatlanon tervezendő új sportcsarnok jóváhagyási tervdok. készítése</t>
  </si>
  <si>
    <t>Kaposvár,Csík F.sétány 7082,7083,7090/2 hrsz. alatti ingatlanon tervezendő új versenyuszoda jóváhagyási tervdok. készítése</t>
  </si>
  <si>
    <t>TOP-6.3.3-15 Kaposvár Budai N. A. u. csapadékcsat. gyalogos felüljáró melletti vasút alatti átvez. rekonstr. projekt előkészítő munkálatai</t>
  </si>
  <si>
    <t>Kaposvár sz.víztelep és szv.csatona hálózat fejl. előkészítés</t>
  </si>
  <si>
    <t>A Városliget területére elárusító pavilon áttelepítése</t>
  </si>
  <si>
    <t>Kaposvári Rákóczi Stadion fejlesztése</t>
  </si>
  <si>
    <t>Nemzetőr sori óvoda és bölcsőde előtt parkoló helyek kialakítása</t>
  </si>
  <si>
    <t>Az 1003/2016 (I.13) Kormányhatározattal jóváhagyott 2 milliárd Ft keretösszegű fejlesztési célú támogatás felhasználása a 23/2016. (II.25) önk. hat. célokra</t>
  </si>
  <si>
    <t>Kaposvár,Dési H.I.u.4.sz. 1007/2 hrsz. alatti ing. von. új, önk-i tulajdonú többlakásos lakóép. eng. tervdok. készítése</t>
  </si>
  <si>
    <t>Átcsoportosítás táblán belül</t>
  </si>
  <si>
    <t>TOP-6.4.1-15 Fenntartható közlekedésfejl. projekt - Kaposvár, Kanizsai út-Jutai út-Vásártéri úti csp-ban vasúti bizt.berendezéssel komb.közúti jelzőlámpás forg.irányítás eng.és kiviteli, egyesített tervdok.elkészítése</t>
  </si>
  <si>
    <t>Működési tartalék keret maradványa terhére</t>
  </si>
  <si>
    <t>Fordított Áfa korrekció</t>
  </si>
  <si>
    <t>19400 eFt Felhalmozási tartalék keret terhére; 779 eFt Általános működési tartalék keret terhére</t>
  </si>
  <si>
    <t>Kaposvár 799/3 hrsz-ú ingatlanon műfüves pálya megépítése esetén egyéb munkák költsége</t>
  </si>
  <si>
    <t>Felhalmozási tartalék keret terhére</t>
  </si>
  <si>
    <t>Általános felhalmozási tartalék keret terhére</t>
  </si>
  <si>
    <t xml:space="preserve">TOP-6.1.1-15 projekt Kaposvár, volt SÁÉV telep infrastruktúra fejlesztési munkái műszaki ell. feladat, megvalósításhoz kapcs.közúti bizt.auditálás elvégzése </t>
  </si>
  <si>
    <t>1397 eFt általános tartalék keret maradványa terhére</t>
  </si>
  <si>
    <t>Átcsoportosítás a 4. melléklet Kossuth teret ábr.tapintható szobor készíttetése és elhelyezése működési kiadásai alcímre</t>
  </si>
  <si>
    <t>A kaposvári 9077,9078,9079 hrsz-ú ingatlanokra vételi ajánlat</t>
  </si>
  <si>
    <t>Általános működési tartalék keret terhére</t>
  </si>
  <si>
    <t>A Kaposvár 7090/2 hrsz-ú kisajátítandó ingatlanért fizetendő kártalanítási összeg</t>
  </si>
  <si>
    <t>978 eFt működési tartalék keret maradványa terhére</t>
  </si>
  <si>
    <t>1334 eFt működési tartalék keret maradványa terhére</t>
  </si>
  <si>
    <t>TOP-6.1.5-15 Gazd.fejl. és a munkaerő mob. ösztönzését  szolg. közl.fejl. projekt - 1.fejlesztési csomag (Raktár u.) műszaki és egyesített tervdok.,továbbá közúti biztonsági auditálás elvégzése</t>
  </si>
  <si>
    <t>TOP-6.1.5-15 Gazd.fejl. és a munkaerő mob. ösztönzését  szolg. közl.fejl. projekt - 2.fejlesztési csomag (Kanizsai u.,Jutai út és Vásártéri út) műszaki és egyesített tervdok.,továbbá közúti biztonsági auditálás elvégzése</t>
  </si>
  <si>
    <t>TOP-6.1.5-15 Gazd.fejl. és a munkaerő mob. ösztönzését  szolg. közl.fejl. projekt - 3.fejlesztési csomag (Nagygát u. és Izzó u.) műszaki és egyesített tervdok.,továbbá közúti biztonsági auditálás elvégzése</t>
  </si>
  <si>
    <t>Virágfürdő északnyugati részén lévő vendéglátó egységek vízmérőinek áthelyezése</t>
  </si>
  <si>
    <t>Rákóczi Stadionon a Kaposvári Rákóczi Labdarúgó Kft. által végzett beruházás megvásárlása (kompenzáció)</t>
  </si>
  <si>
    <t>TOP-6.4.1-15 Fenntartható közlekedésfejl. projekt - Fenntartható Városi Közlekedési Terv (SUMP) készítésére benyújtandó pály.kapcs.projektterv elkészítése</t>
  </si>
  <si>
    <t>Táblán belül átcsoportosítás</t>
  </si>
  <si>
    <t>Szabályozási terv módosítás vállalkozói kezdeményezésre (M12,M12/2,M12/3)</t>
  </si>
  <si>
    <t>500 eFt Táblán belül átcsoportosítás; 1983 eFt Általános működési tartalék keret maradványa terhére</t>
  </si>
  <si>
    <t>Szabályozási terv módosítás (M12,M12/1,M12/2)</t>
  </si>
  <si>
    <t>Bevétel terhére</t>
  </si>
  <si>
    <t>TOP-6.4.1-15 Fenntartható közlekedésfejl. projekt - Kerékpárforgalmi hálózat fejlesztése, közbringa rendszer kialakítása, Guba S.u. - Izzó u. csomópont fejlesztésére benyújtandó pály.kapcs. Koncepcióterv és eng.szintű tervek készítése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</si>
</sst>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sz val="10"/>
      <name val="Arial CE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79">
    <xf numFmtId="0" fontId="0" fillId="0" borderId="0" xfId="0"/>
    <xf numFmtId="3" fontId="1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wrapText="1"/>
    </xf>
    <xf numFmtId="0" fontId="0" fillId="0" borderId="0" xfId="0" applyBorder="1"/>
    <xf numFmtId="0" fontId="0" fillId="0" borderId="0" xfId="0" applyFill="1"/>
    <xf numFmtId="3" fontId="2" fillId="0" borderId="4" xfId="0" applyNumberFormat="1" applyFont="1" applyFill="1" applyBorder="1" applyAlignment="1">
      <alignment horizontal="right"/>
    </xf>
    <xf numFmtId="3" fontId="1" fillId="0" borderId="1" xfId="2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3" fontId="2" fillId="0" borderId="4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3" fontId="2" fillId="0" borderId="4" xfId="2" applyNumberFormat="1" applyFont="1" applyFill="1" applyBorder="1" applyAlignment="1">
      <alignment horizontal="right" wrapText="1"/>
    </xf>
    <xf numFmtId="3" fontId="1" fillId="0" borderId="4" xfId="2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left"/>
    </xf>
    <xf numFmtId="3" fontId="1" fillId="0" borderId="6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/>
    <xf numFmtId="3" fontId="1" fillId="0" borderId="4" xfId="1" applyNumberFormat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right" wrapText="1"/>
    </xf>
    <xf numFmtId="3" fontId="1" fillId="0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/>
    </xf>
    <xf numFmtId="0" fontId="2" fillId="2" borderId="12" xfId="1" applyFont="1" applyFill="1" applyBorder="1" applyAlignment="1">
      <alignment horizontal="left"/>
    </xf>
    <xf numFmtId="3" fontId="2" fillId="2" borderId="12" xfId="1" applyNumberFormat="1" applyFont="1" applyFill="1" applyBorder="1" applyAlignment="1">
      <alignment wrapText="1"/>
    </xf>
    <xf numFmtId="0" fontId="2" fillId="2" borderId="12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justify"/>
    </xf>
    <xf numFmtId="3" fontId="1" fillId="0" borderId="14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wrapText="1"/>
    </xf>
    <xf numFmtId="3" fontId="2" fillId="2" borderId="12" xfId="1" applyNumberFormat="1" applyFont="1" applyFill="1" applyBorder="1" applyAlignment="1"/>
    <xf numFmtId="0" fontId="2" fillId="2" borderId="12" xfId="1" applyFont="1" applyFill="1" applyBorder="1" applyAlignment="1">
      <alignment horizontal="justify"/>
    </xf>
    <xf numFmtId="0" fontId="2" fillId="2" borderId="12" xfId="1" applyFont="1" applyFill="1" applyBorder="1" applyAlignment="1">
      <alignment horizontal="justify" wrapText="1"/>
    </xf>
    <xf numFmtId="0" fontId="2" fillId="2" borderId="12" xfId="1" applyFont="1" applyFill="1" applyBorder="1" applyAlignment="1">
      <alignment vertical="center" wrapText="1"/>
    </xf>
    <xf numFmtId="3" fontId="2" fillId="0" borderId="12" xfId="1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3" fontId="2" fillId="2" borderId="12" xfId="1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wrapText="1"/>
    </xf>
    <xf numFmtId="3" fontId="2" fillId="2" borderId="12" xfId="1" applyNumberFormat="1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right" wrapText="1"/>
    </xf>
    <xf numFmtId="3" fontId="2" fillId="0" borderId="12" xfId="1" applyNumberFormat="1" applyFont="1" applyFill="1" applyBorder="1" applyAlignment="1">
      <alignment wrapText="1"/>
    </xf>
    <xf numFmtId="3" fontId="1" fillId="2" borderId="14" xfId="1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 applyAlignment="1">
      <alignment horizontal="right" vertical="center"/>
    </xf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5" xfId="0" applyBorder="1"/>
    <xf numFmtId="0" fontId="6" fillId="0" borderId="13" xfId="0" applyFont="1" applyBorder="1"/>
    <xf numFmtId="3" fontId="2" fillId="0" borderId="12" xfId="1" applyNumberFormat="1" applyFont="1" applyFill="1" applyBorder="1" applyAlignment="1"/>
    <xf numFmtId="0" fontId="2" fillId="0" borderId="13" xfId="0" applyFont="1" applyBorder="1" applyAlignment="1">
      <alignment wrapText="1"/>
    </xf>
    <xf numFmtId="0" fontId="2" fillId="0" borderId="12" xfId="1" applyFont="1" applyFill="1" applyBorder="1" applyAlignment="1">
      <alignment horizontal="left" wrapText="1"/>
    </xf>
    <xf numFmtId="0" fontId="2" fillId="2" borderId="12" xfId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left" wrapText="1"/>
    </xf>
    <xf numFmtId="0" fontId="2" fillId="0" borderId="13" xfId="0" applyFont="1" applyBorder="1"/>
    <xf numFmtId="0" fontId="7" fillId="0" borderId="0" xfId="0" applyFont="1" applyBorder="1"/>
    <xf numFmtId="0" fontId="7" fillId="0" borderId="0" xfId="0" applyFont="1"/>
    <xf numFmtId="0" fontId="2" fillId="0" borderId="13" xfId="0" applyFont="1" applyFill="1" applyBorder="1" applyAlignment="1">
      <alignment wrapText="1"/>
    </xf>
    <xf numFmtId="0" fontId="7" fillId="0" borderId="13" xfId="0" applyFont="1" applyBorder="1"/>
    <xf numFmtId="0" fontId="2" fillId="0" borderId="13" xfId="0" quotePrefix="1" applyFont="1" applyBorder="1" applyAlignment="1">
      <alignment wrapText="1"/>
    </xf>
    <xf numFmtId="0" fontId="1" fillId="0" borderId="8" xfId="0" applyFont="1" applyFill="1" applyBorder="1" applyAlignment="1">
      <alignment horizontal="left" wrapText="1"/>
    </xf>
    <xf numFmtId="3" fontId="1" fillId="0" borderId="4" xfId="1" applyNumberFormat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 wrapText="1"/>
    </xf>
    <xf numFmtId="0" fontId="1" fillId="0" borderId="13" xfId="0" applyFont="1" applyBorder="1" applyAlignment="1">
      <alignment wrapText="1"/>
    </xf>
    <xf numFmtId="0" fontId="2" fillId="0" borderId="13" xfId="0" quotePrefix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</cellXfs>
  <cellStyles count="5">
    <cellStyle name="Normál" xfId="0" builtinId="0"/>
    <cellStyle name="Normál 2" xfId="3"/>
    <cellStyle name="Normál 2 2" xfId="1"/>
    <cellStyle name="Normál 8" xfId="4"/>
    <cellStyle name="Normál_Pályázatok 200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A9:B10"/>
    </sheetView>
  </sheetViews>
  <sheetFormatPr defaultRowHeight="15" x14ac:dyDescent="0.25"/>
  <cols>
    <col min="1" max="1" width="49.42578125" customWidth="1"/>
    <col min="2" max="2" width="11.7109375" style="5" customWidth="1"/>
    <col min="3" max="3" width="10.42578125" style="5" customWidth="1"/>
    <col min="4" max="4" width="11.7109375" style="5" customWidth="1"/>
    <col min="5" max="5" width="10.140625" style="5" customWidth="1"/>
    <col min="6" max="6" width="24.140625" customWidth="1"/>
    <col min="7" max="16" width="9.140625" style="4"/>
  </cols>
  <sheetData>
    <row r="1" spans="1:49" ht="30.75" customHeight="1" x14ac:dyDescent="0.25">
      <c r="A1" s="73" t="s">
        <v>0</v>
      </c>
      <c r="B1" s="75" t="s">
        <v>81</v>
      </c>
      <c r="C1" s="75" t="s">
        <v>71</v>
      </c>
      <c r="D1" s="75" t="s">
        <v>82</v>
      </c>
      <c r="E1" s="78" t="s">
        <v>1</v>
      </c>
      <c r="F1" s="71" t="s">
        <v>2</v>
      </c>
    </row>
    <row r="2" spans="1:49" ht="27.75" customHeight="1" x14ac:dyDescent="0.25">
      <c r="A2" s="74"/>
      <c r="B2" s="77"/>
      <c r="C2" s="76"/>
      <c r="D2" s="77"/>
      <c r="E2" s="76"/>
      <c r="F2" s="7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8" customHeight="1" x14ac:dyDescent="0.25">
      <c r="A3" s="23" t="s">
        <v>3</v>
      </c>
      <c r="B3" s="16"/>
      <c r="C3" s="1"/>
      <c r="D3" s="1"/>
      <c r="E3" s="1"/>
      <c r="F3" s="49"/>
    </row>
    <row r="4" spans="1:49" x14ac:dyDescent="0.25">
      <c r="A4" s="24" t="s">
        <v>4</v>
      </c>
      <c r="B4" s="17">
        <v>2012</v>
      </c>
      <c r="C4" s="2">
        <f>D4-B4</f>
        <v>0</v>
      </c>
      <c r="D4" s="2">
        <v>2012</v>
      </c>
      <c r="E4" s="2">
        <f>D4-B4</f>
        <v>0</v>
      </c>
      <c r="F4" s="49"/>
    </row>
    <row r="5" spans="1:49" x14ac:dyDescent="0.25">
      <c r="A5" s="25" t="s">
        <v>5</v>
      </c>
      <c r="B5" s="17">
        <v>3520</v>
      </c>
      <c r="C5" s="2">
        <f t="shared" ref="C5:C21" si="0">D5-B5</f>
        <v>0</v>
      </c>
      <c r="D5" s="2">
        <v>3520</v>
      </c>
      <c r="E5" s="2">
        <f t="shared" ref="E5:E21" si="1">D5-B5</f>
        <v>0</v>
      </c>
      <c r="F5" s="49"/>
    </row>
    <row r="6" spans="1:49" ht="30" customHeight="1" x14ac:dyDescent="0.25">
      <c r="A6" s="26" t="s">
        <v>6</v>
      </c>
      <c r="B6" s="17">
        <v>3976</v>
      </c>
      <c r="C6" s="2">
        <f t="shared" si="0"/>
        <v>0</v>
      </c>
      <c r="D6" s="2">
        <v>3976</v>
      </c>
      <c r="E6" s="2">
        <f t="shared" si="1"/>
        <v>0</v>
      </c>
      <c r="F6" s="49"/>
    </row>
    <row r="7" spans="1:49" ht="36" customHeight="1" x14ac:dyDescent="0.25">
      <c r="A7" s="27" t="s">
        <v>94</v>
      </c>
      <c r="B7" s="17">
        <v>1947</v>
      </c>
      <c r="C7" s="2">
        <f t="shared" si="0"/>
        <v>0</v>
      </c>
      <c r="D7" s="2">
        <v>1947</v>
      </c>
      <c r="E7" s="2">
        <f t="shared" si="1"/>
        <v>0</v>
      </c>
      <c r="F7" s="49"/>
    </row>
    <row r="8" spans="1:49" ht="29.25" customHeight="1" x14ac:dyDescent="0.25">
      <c r="A8" s="26" t="s">
        <v>7</v>
      </c>
      <c r="B8" s="17">
        <v>6034</v>
      </c>
      <c r="C8" s="2">
        <f t="shared" si="0"/>
        <v>0</v>
      </c>
      <c r="D8" s="2">
        <v>6034</v>
      </c>
      <c r="E8" s="2">
        <f t="shared" si="1"/>
        <v>0</v>
      </c>
      <c r="F8" s="49"/>
    </row>
    <row r="9" spans="1:49" s="62" customFormat="1" ht="17.25" customHeight="1" x14ac:dyDescent="0.25">
      <c r="A9" s="28" t="s">
        <v>8</v>
      </c>
      <c r="B9" s="17">
        <v>4451</v>
      </c>
      <c r="C9" s="2">
        <f t="shared" si="0"/>
        <v>-934</v>
      </c>
      <c r="D9" s="2">
        <v>3517</v>
      </c>
      <c r="E9" s="2">
        <f t="shared" si="1"/>
        <v>-934</v>
      </c>
      <c r="F9" s="60" t="s">
        <v>114</v>
      </c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49" ht="30" x14ac:dyDescent="0.25">
      <c r="A10" s="28" t="s">
        <v>9</v>
      </c>
      <c r="B10" s="17">
        <v>9995</v>
      </c>
      <c r="C10" s="2">
        <f t="shared" si="0"/>
        <v>0</v>
      </c>
      <c r="D10" s="2">
        <v>9995</v>
      </c>
      <c r="E10" s="2">
        <f t="shared" si="1"/>
        <v>0</v>
      </c>
      <c r="F10" s="49"/>
    </row>
    <row r="11" spans="1:49" ht="75" x14ac:dyDescent="0.25">
      <c r="A11" s="56" t="s">
        <v>79</v>
      </c>
      <c r="B11" s="17">
        <v>6500</v>
      </c>
      <c r="C11" s="2">
        <f t="shared" si="0"/>
        <v>0</v>
      </c>
      <c r="D11" s="2">
        <v>6500</v>
      </c>
      <c r="E11" s="2">
        <f t="shared" si="1"/>
        <v>0</v>
      </c>
      <c r="F11" s="49"/>
    </row>
    <row r="12" spans="1:49" s="62" customFormat="1" ht="64.5" customHeight="1" x14ac:dyDescent="0.25">
      <c r="A12" s="56" t="s">
        <v>119</v>
      </c>
      <c r="B12" s="17">
        <v>4209</v>
      </c>
      <c r="C12" s="2">
        <f t="shared" si="0"/>
        <v>1397</v>
      </c>
      <c r="D12" s="2">
        <v>5606</v>
      </c>
      <c r="E12" s="2">
        <f t="shared" si="1"/>
        <v>1397</v>
      </c>
      <c r="F12" s="55" t="s">
        <v>120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49" s="62" customFormat="1" ht="79.5" customHeight="1" x14ac:dyDescent="0.25">
      <c r="A13" s="56" t="s">
        <v>127</v>
      </c>
      <c r="B13" s="17">
        <v>6731</v>
      </c>
      <c r="C13" s="2">
        <f t="shared" si="0"/>
        <v>978</v>
      </c>
      <c r="D13" s="2">
        <v>7709</v>
      </c>
      <c r="E13" s="2">
        <f t="shared" si="1"/>
        <v>978</v>
      </c>
      <c r="F13" s="55" t="s">
        <v>125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49" s="62" customFormat="1" ht="83.25" customHeight="1" x14ac:dyDescent="0.25">
      <c r="A14" s="56" t="s">
        <v>128</v>
      </c>
      <c r="B14" s="17">
        <v>3937</v>
      </c>
      <c r="C14" s="2">
        <f t="shared" si="0"/>
        <v>1334</v>
      </c>
      <c r="D14" s="2">
        <v>5271</v>
      </c>
      <c r="E14" s="2">
        <f t="shared" si="1"/>
        <v>1334</v>
      </c>
      <c r="F14" s="55" t="s">
        <v>126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49" s="62" customFormat="1" ht="81.75" customHeight="1" x14ac:dyDescent="0.25">
      <c r="A15" s="56" t="s">
        <v>129</v>
      </c>
      <c r="B15" s="17">
        <v>4572</v>
      </c>
      <c r="C15" s="2">
        <f t="shared" si="0"/>
        <v>978</v>
      </c>
      <c r="D15" s="2">
        <v>5550</v>
      </c>
      <c r="E15" s="2">
        <f t="shared" si="1"/>
        <v>978</v>
      </c>
      <c r="F15" s="55" t="s">
        <v>125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49" ht="30" x14ac:dyDescent="0.25">
      <c r="A16" s="36" t="s">
        <v>74</v>
      </c>
      <c r="B16" s="17">
        <v>3950</v>
      </c>
      <c r="C16" s="2">
        <f t="shared" si="0"/>
        <v>0</v>
      </c>
      <c r="D16" s="2">
        <v>3950</v>
      </c>
      <c r="E16" s="2">
        <f t="shared" si="1"/>
        <v>0</v>
      </c>
      <c r="F16" s="49"/>
    </row>
    <row r="17" spans="1:16" ht="30" x14ac:dyDescent="0.25">
      <c r="A17" s="36" t="s">
        <v>108</v>
      </c>
      <c r="B17" s="17">
        <v>300</v>
      </c>
      <c r="C17" s="2">
        <f t="shared" si="0"/>
        <v>0</v>
      </c>
      <c r="D17" s="2">
        <v>300</v>
      </c>
      <c r="E17" s="2">
        <f t="shared" si="1"/>
        <v>0</v>
      </c>
      <c r="F17" s="49"/>
    </row>
    <row r="18" spans="1:16" ht="82.5" customHeight="1" x14ac:dyDescent="0.25">
      <c r="A18" s="36" t="s">
        <v>138</v>
      </c>
      <c r="B18" s="17">
        <v>0</v>
      </c>
      <c r="C18" s="2">
        <f t="shared" si="0"/>
        <v>16510</v>
      </c>
      <c r="D18" s="2">
        <v>16510</v>
      </c>
      <c r="E18" s="2">
        <f t="shared" si="1"/>
        <v>16510</v>
      </c>
      <c r="F18" s="55" t="s">
        <v>118</v>
      </c>
    </row>
    <row r="19" spans="1:16" s="62" customFormat="1" ht="77.25" customHeight="1" x14ac:dyDescent="0.25">
      <c r="A19" s="36" t="s">
        <v>112</v>
      </c>
      <c r="B19" s="17">
        <v>0</v>
      </c>
      <c r="C19" s="2">
        <f t="shared" si="0"/>
        <v>10084</v>
      </c>
      <c r="D19" s="2">
        <v>10084</v>
      </c>
      <c r="E19" s="2">
        <f t="shared" si="1"/>
        <v>10084</v>
      </c>
      <c r="F19" s="55" t="s">
        <v>113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6" s="62" customFormat="1" ht="68.25" customHeight="1" x14ac:dyDescent="0.25">
      <c r="A20" s="36" t="s">
        <v>132</v>
      </c>
      <c r="B20" s="17">
        <v>0</v>
      </c>
      <c r="C20" s="2">
        <f t="shared" si="0"/>
        <v>1131</v>
      </c>
      <c r="D20" s="2">
        <v>1131</v>
      </c>
      <c r="E20" s="2">
        <f t="shared" si="1"/>
        <v>1131</v>
      </c>
      <c r="F20" s="55" t="s">
        <v>118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</row>
    <row r="21" spans="1:16" ht="16.5" customHeight="1" x14ac:dyDescent="0.25">
      <c r="A21" s="28" t="s">
        <v>10</v>
      </c>
      <c r="B21" s="17">
        <v>2356</v>
      </c>
      <c r="C21" s="2">
        <f t="shared" si="0"/>
        <v>0</v>
      </c>
      <c r="D21" s="2">
        <v>2356</v>
      </c>
      <c r="E21" s="2">
        <f t="shared" si="1"/>
        <v>0</v>
      </c>
      <c r="F21" s="53" t="s">
        <v>75</v>
      </c>
    </row>
    <row r="22" spans="1:16" s="4" customFormat="1" ht="20.100000000000001" customHeight="1" x14ac:dyDescent="0.25">
      <c r="A22" s="29" t="s">
        <v>11</v>
      </c>
      <c r="B22" s="3">
        <f>SUM(B4:B21)</f>
        <v>64490</v>
      </c>
      <c r="C22" s="3">
        <f>SUM(C4:C21)</f>
        <v>31478</v>
      </c>
      <c r="D22" s="3">
        <f>SUM(D4:D21)</f>
        <v>95968</v>
      </c>
      <c r="E22" s="3">
        <f>SUM(E4:E21)</f>
        <v>31478</v>
      </c>
      <c r="F22" s="52"/>
    </row>
    <row r="23" spans="1:16" s="4" customFormat="1" ht="18" customHeight="1" x14ac:dyDescent="0.25">
      <c r="A23" s="23" t="s">
        <v>12</v>
      </c>
      <c r="B23" s="16"/>
      <c r="C23" s="2"/>
      <c r="D23" s="2"/>
      <c r="E23" s="2"/>
      <c r="F23" s="49"/>
    </row>
    <row r="24" spans="1:16" ht="29.25" customHeight="1" x14ac:dyDescent="0.25">
      <c r="A24" s="26" t="s">
        <v>105</v>
      </c>
      <c r="B24" s="17">
        <v>2049</v>
      </c>
      <c r="C24" s="2">
        <f>D24-B24</f>
        <v>0</v>
      </c>
      <c r="D24" s="2">
        <v>2049</v>
      </c>
      <c r="E24" s="2">
        <f>D24-B24</f>
        <v>0</v>
      </c>
      <c r="F24" s="49"/>
    </row>
    <row r="25" spans="1:16" ht="29.25" customHeight="1" x14ac:dyDescent="0.25">
      <c r="A25" s="40" t="s">
        <v>58</v>
      </c>
      <c r="B25" s="17">
        <v>3810</v>
      </c>
      <c r="C25" s="2">
        <f t="shared" ref="C25:C30" si="2">D25-B25</f>
        <v>0</v>
      </c>
      <c r="D25" s="2">
        <v>3810</v>
      </c>
      <c r="E25" s="2">
        <f t="shared" ref="E25:E30" si="3">D25-B25</f>
        <v>0</v>
      </c>
      <c r="F25" s="49"/>
    </row>
    <row r="26" spans="1:16" ht="18" customHeight="1" x14ac:dyDescent="0.25">
      <c r="A26" s="28" t="s">
        <v>59</v>
      </c>
      <c r="B26" s="17">
        <v>49359</v>
      </c>
      <c r="C26" s="2">
        <f t="shared" si="2"/>
        <v>0</v>
      </c>
      <c r="D26" s="2">
        <v>49359</v>
      </c>
      <c r="E26" s="2">
        <f t="shared" si="3"/>
        <v>0</v>
      </c>
      <c r="F26" s="49"/>
    </row>
    <row r="27" spans="1:16" ht="29.25" customHeight="1" x14ac:dyDescent="0.25">
      <c r="A27" s="28" t="s">
        <v>91</v>
      </c>
      <c r="B27" s="17">
        <v>3810</v>
      </c>
      <c r="C27" s="2">
        <f t="shared" si="2"/>
        <v>0</v>
      </c>
      <c r="D27" s="2">
        <v>3810</v>
      </c>
      <c r="E27" s="2">
        <f t="shared" si="3"/>
        <v>0</v>
      </c>
      <c r="F27" s="49"/>
    </row>
    <row r="28" spans="1:16" ht="29.25" customHeight="1" x14ac:dyDescent="0.25">
      <c r="A28" s="28" t="s">
        <v>92</v>
      </c>
      <c r="B28" s="17">
        <v>4445</v>
      </c>
      <c r="C28" s="2">
        <f t="shared" si="2"/>
        <v>0</v>
      </c>
      <c r="D28" s="2">
        <v>4445</v>
      </c>
      <c r="E28" s="2">
        <f t="shared" si="3"/>
        <v>0</v>
      </c>
      <c r="F28" s="49"/>
    </row>
    <row r="29" spans="1:16" ht="48.75" customHeight="1" x14ac:dyDescent="0.25">
      <c r="A29" s="28" t="s">
        <v>104</v>
      </c>
      <c r="B29" s="17">
        <v>8890</v>
      </c>
      <c r="C29" s="2">
        <f t="shared" si="2"/>
        <v>0</v>
      </c>
      <c r="D29" s="2">
        <v>8890</v>
      </c>
      <c r="E29" s="2">
        <f t="shared" si="3"/>
        <v>0</v>
      </c>
      <c r="F29" s="49"/>
    </row>
    <row r="30" spans="1:16" x14ac:dyDescent="0.25">
      <c r="A30" s="28" t="s">
        <v>10</v>
      </c>
      <c r="B30" s="17">
        <v>1004</v>
      </c>
      <c r="C30" s="2">
        <f t="shared" si="2"/>
        <v>0</v>
      </c>
      <c r="D30" s="2">
        <v>1004</v>
      </c>
      <c r="E30" s="2">
        <f t="shared" si="3"/>
        <v>0</v>
      </c>
      <c r="F30" s="53" t="s">
        <v>75</v>
      </c>
    </row>
    <row r="31" spans="1:16" ht="20.100000000000001" customHeight="1" x14ac:dyDescent="0.25">
      <c r="A31" s="29" t="s">
        <v>13</v>
      </c>
      <c r="B31" s="3">
        <f>SUM(B24:B30)</f>
        <v>73367</v>
      </c>
      <c r="C31" s="3">
        <f>SUM(C24:C30)</f>
        <v>0</v>
      </c>
      <c r="D31" s="3">
        <f>SUM(D24:D30)</f>
        <v>73367</v>
      </c>
      <c r="E31" s="3">
        <f>SUM(E24:E30)</f>
        <v>0</v>
      </c>
      <c r="F31" s="52"/>
    </row>
    <row r="32" spans="1:16" ht="17.25" customHeight="1" x14ac:dyDescent="0.25">
      <c r="A32" s="23" t="s">
        <v>14</v>
      </c>
      <c r="B32" s="16"/>
      <c r="C32" s="2"/>
      <c r="D32" s="2"/>
      <c r="E32" s="2"/>
      <c r="F32" s="49"/>
    </row>
    <row r="33" spans="1:16" ht="20.100000000000001" customHeight="1" x14ac:dyDescent="0.25">
      <c r="A33" s="31" t="s">
        <v>15</v>
      </c>
      <c r="B33" s="17">
        <v>1638</v>
      </c>
      <c r="C33" s="2">
        <f>D33-B33</f>
        <v>0</v>
      </c>
      <c r="D33" s="2">
        <v>1638</v>
      </c>
      <c r="E33" s="2">
        <f>D33-B33</f>
        <v>0</v>
      </c>
      <c r="F33" s="49"/>
    </row>
    <row r="34" spans="1:16" ht="29.25" customHeight="1" x14ac:dyDescent="0.25">
      <c r="A34" s="32" t="s">
        <v>16</v>
      </c>
      <c r="B34" s="17">
        <v>20000</v>
      </c>
      <c r="C34" s="2">
        <f t="shared" ref="C34:C41" si="4">D34-B34</f>
        <v>0</v>
      </c>
      <c r="D34" s="2">
        <v>20000</v>
      </c>
      <c r="E34" s="2">
        <f t="shared" ref="E34:E41" si="5">D34-B34</f>
        <v>0</v>
      </c>
      <c r="F34" s="49"/>
    </row>
    <row r="35" spans="1:16" x14ac:dyDescent="0.25">
      <c r="A35" s="32" t="s">
        <v>17</v>
      </c>
      <c r="B35" s="17">
        <v>160</v>
      </c>
      <c r="C35" s="2">
        <f t="shared" si="4"/>
        <v>0</v>
      </c>
      <c r="D35" s="2">
        <v>160</v>
      </c>
      <c r="E35" s="2">
        <f t="shared" si="5"/>
        <v>0</v>
      </c>
      <c r="F35" s="49"/>
    </row>
    <row r="36" spans="1:16" ht="29.25" customHeight="1" x14ac:dyDescent="0.25">
      <c r="A36" s="32" t="s">
        <v>18</v>
      </c>
      <c r="B36" s="17">
        <v>2121</v>
      </c>
      <c r="C36" s="2">
        <f t="shared" si="4"/>
        <v>0</v>
      </c>
      <c r="D36" s="2">
        <v>2121</v>
      </c>
      <c r="E36" s="2">
        <f t="shared" si="5"/>
        <v>0</v>
      </c>
      <c r="F36" s="49"/>
    </row>
    <row r="37" spans="1:16" ht="29.25" customHeight="1" x14ac:dyDescent="0.25">
      <c r="A37" s="32" t="s">
        <v>19</v>
      </c>
      <c r="B37" s="17">
        <v>1163</v>
      </c>
      <c r="C37" s="2">
        <f t="shared" si="4"/>
        <v>0</v>
      </c>
      <c r="D37" s="2">
        <v>1163</v>
      </c>
      <c r="E37" s="2">
        <f t="shared" si="5"/>
        <v>0</v>
      </c>
      <c r="F37" s="49"/>
    </row>
    <row r="38" spans="1:16" ht="48.75" customHeight="1" x14ac:dyDescent="0.25">
      <c r="A38" s="32" t="s">
        <v>72</v>
      </c>
      <c r="B38" s="17">
        <v>2997</v>
      </c>
      <c r="C38" s="2">
        <f t="shared" si="4"/>
        <v>0</v>
      </c>
      <c r="D38" s="2">
        <v>2997</v>
      </c>
      <c r="E38" s="2">
        <f t="shared" si="5"/>
        <v>0</v>
      </c>
      <c r="F38" s="49"/>
    </row>
    <row r="39" spans="1:16" ht="49.5" customHeight="1" x14ac:dyDescent="0.25">
      <c r="A39" s="57" t="s">
        <v>83</v>
      </c>
      <c r="B39" s="17">
        <v>6210</v>
      </c>
      <c r="C39" s="2">
        <f t="shared" si="4"/>
        <v>0</v>
      </c>
      <c r="D39" s="2">
        <v>6210</v>
      </c>
      <c r="E39" s="2">
        <f t="shared" si="5"/>
        <v>0</v>
      </c>
      <c r="F39" s="49"/>
    </row>
    <row r="40" spans="1:16" ht="35.25" customHeight="1" x14ac:dyDescent="0.25">
      <c r="A40" s="59" t="s">
        <v>84</v>
      </c>
      <c r="B40" s="17">
        <v>273</v>
      </c>
      <c r="C40" s="2">
        <f t="shared" si="4"/>
        <v>0</v>
      </c>
      <c r="D40" s="2">
        <v>273</v>
      </c>
      <c r="E40" s="2">
        <f t="shared" si="5"/>
        <v>0</v>
      </c>
      <c r="F40" s="49"/>
    </row>
    <row r="41" spans="1:16" ht="50.25" customHeight="1" x14ac:dyDescent="0.25">
      <c r="A41" s="36" t="s">
        <v>93</v>
      </c>
      <c r="B41" s="17">
        <v>7162</v>
      </c>
      <c r="C41" s="2">
        <f t="shared" si="4"/>
        <v>0</v>
      </c>
      <c r="D41" s="2">
        <v>7162</v>
      </c>
      <c r="E41" s="2">
        <f t="shared" si="5"/>
        <v>0</v>
      </c>
      <c r="F41" s="49"/>
    </row>
    <row r="42" spans="1:16" ht="20.100000000000001" customHeight="1" x14ac:dyDescent="0.25">
      <c r="A42" s="29" t="s">
        <v>20</v>
      </c>
      <c r="B42" s="3">
        <f>SUM(B33:B41)</f>
        <v>41724</v>
      </c>
      <c r="C42" s="3">
        <f t="shared" ref="C42:E42" si="6">SUM(C33:C41)</f>
        <v>0</v>
      </c>
      <c r="D42" s="3">
        <f t="shared" si="6"/>
        <v>41724</v>
      </c>
      <c r="E42" s="3">
        <f t="shared" si="6"/>
        <v>0</v>
      </c>
      <c r="F42" s="52"/>
    </row>
    <row r="43" spans="1:16" ht="18" customHeight="1" x14ac:dyDescent="0.25">
      <c r="A43" s="23" t="s">
        <v>21</v>
      </c>
      <c r="B43" s="16"/>
      <c r="C43" s="2"/>
      <c r="D43" s="2"/>
      <c r="E43" s="2"/>
      <c r="F43" s="49"/>
    </row>
    <row r="44" spans="1:16" ht="31.5" customHeight="1" x14ac:dyDescent="0.25">
      <c r="A44" s="33" t="s">
        <v>22</v>
      </c>
      <c r="B44" s="17">
        <v>56994</v>
      </c>
      <c r="C44" s="2">
        <f t="shared" ref="C44:C77" si="7">D44-B44</f>
        <v>0</v>
      </c>
      <c r="D44" s="2">
        <v>56994</v>
      </c>
      <c r="E44" s="2">
        <f t="shared" ref="E44:E77" si="8">D44-B44</f>
        <v>0</v>
      </c>
      <c r="F44" s="49"/>
    </row>
    <row r="45" spans="1:16" ht="29.25" customHeight="1" x14ac:dyDescent="0.25">
      <c r="A45" s="33" t="s">
        <v>23</v>
      </c>
      <c r="B45" s="17">
        <v>2400</v>
      </c>
      <c r="C45" s="2">
        <f t="shared" si="7"/>
        <v>0</v>
      </c>
      <c r="D45" s="2">
        <v>2400</v>
      </c>
      <c r="E45" s="2">
        <f t="shared" si="8"/>
        <v>0</v>
      </c>
      <c r="F45" s="49"/>
    </row>
    <row r="46" spans="1:16" ht="18" customHeight="1" x14ac:dyDescent="0.25">
      <c r="A46" s="54" t="s">
        <v>24</v>
      </c>
      <c r="B46" s="17">
        <v>1000</v>
      </c>
      <c r="C46" s="2">
        <f t="shared" si="7"/>
        <v>0</v>
      </c>
      <c r="D46" s="2">
        <v>1000</v>
      </c>
      <c r="E46" s="2">
        <f t="shared" si="8"/>
        <v>0</v>
      </c>
      <c r="F46" s="50"/>
    </row>
    <row r="47" spans="1:16" s="62" customFormat="1" ht="15.75" customHeight="1" x14ac:dyDescent="0.25">
      <c r="A47" s="28" t="s">
        <v>95</v>
      </c>
      <c r="B47" s="17">
        <v>500</v>
      </c>
      <c r="C47" s="2">
        <f t="shared" si="7"/>
        <v>-500</v>
      </c>
      <c r="D47" s="2">
        <v>0</v>
      </c>
      <c r="E47" s="2">
        <f t="shared" si="8"/>
        <v>-500</v>
      </c>
      <c r="F47" s="63" t="s">
        <v>133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6" ht="18" customHeight="1" x14ac:dyDescent="0.25">
      <c r="A48" s="32" t="s">
        <v>25</v>
      </c>
      <c r="B48" s="17">
        <v>1181</v>
      </c>
      <c r="C48" s="2">
        <f t="shared" si="7"/>
        <v>0</v>
      </c>
      <c r="D48" s="2">
        <v>1181</v>
      </c>
      <c r="E48" s="2">
        <f t="shared" si="8"/>
        <v>0</v>
      </c>
      <c r="F48" s="49"/>
    </row>
    <row r="49" spans="1:16" ht="18" customHeight="1" x14ac:dyDescent="0.25">
      <c r="A49" s="32" t="s">
        <v>26</v>
      </c>
      <c r="B49" s="17">
        <v>635</v>
      </c>
      <c r="C49" s="2">
        <f t="shared" si="7"/>
        <v>0</v>
      </c>
      <c r="D49" s="2">
        <v>635</v>
      </c>
      <c r="E49" s="2">
        <f t="shared" si="8"/>
        <v>0</v>
      </c>
      <c r="F49" s="49"/>
      <c r="I49" s="47"/>
    </row>
    <row r="50" spans="1:16" ht="30" customHeight="1" x14ac:dyDescent="0.25">
      <c r="A50" s="34" t="s">
        <v>27</v>
      </c>
      <c r="B50" s="17">
        <v>16000</v>
      </c>
      <c r="C50" s="2">
        <f t="shared" si="7"/>
        <v>0</v>
      </c>
      <c r="D50" s="2">
        <v>16000</v>
      </c>
      <c r="E50" s="2">
        <f t="shared" si="8"/>
        <v>0</v>
      </c>
      <c r="F50" s="49"/>
    </row>
    <row r="51" spans="1:16" x14ac:dyDescent="0.25">
      <c r="A51" s="30" t="s">
        <v>101</v>
      </c>
      <c r="B51" s="17">
        <v>7233</v>
      </c>
      <c r="C51" s="2">
        <f t="shared" si="7"/>
        <v>0</v>
      </c>
      <c r="D51" s="2">
        <v>7233</v>
      </c>
      <c r="E51" s="2">
        <f t="shared" si="8"/>
        <v>0</v>
      </c>
      <c r="F51" s="49"/>
    </row>
    <row r="52" spans="1:16" x14ac:dyDescent="0.25">
      <c r="A52" s="35" t="s">
        <v>28</v>
      </c>
      <c r="B52" s="17">
        <v>1050</v>
      </c>
      <c r="C52" s="2">
        <f t="shared" si="7"/>
        <v>0</v>
      </c>
      <c r="D52" s="6">
        <v>1050</v>
      </c>
      <c r="E52" s="2">
        <f t="shared" si="8"/>
        <v>0</v>
      </c>
      <c r="F52" s="49"/>
    </row>
    <row r="53" spans="1:16" ht="45" x14ac:dyDescent="0.25">
      <c r="A53" s="30" t="s">
        <v>29</v>
      </c>
      <c r="B53" s="17">
        <v>13170</v>
      </c>
      <c r="C53" s="2">
        <f t="shared" si="7"/>
        <v>0</v>
      </c>
      <c r="D53" s="6">
        <v>13170</v>
      </c>
      <c r="E53" s="2">
        <f t="shared" si="8"/>
        <v>0</v>
      </c>
      <c r="F53" s="49"/>
    </row>
    <row r="54" spans="1:16" ht="30" x14ac:dyDescent="0.25">
      <c r="A54" s="30" t="s">
        <v>30</v>
      </c>
      <c r="B54" s="17">
        <v>3556</v>
      </c>
      <c r="C54" s="2">
        <f t="shared" si="7"/>
        <v>0</v>
      </c>
      <c r="D54" s="6">
        <v>3556</v>
      </c>
      <c r="E54" s="2">
        <f t="shared" si="8"/>
        <v>0</v>
      </c>
      <c r="F54" s="49"/>
    </row>
    <row r="55" spans="1:16" x14ac:dyDescent="0.25">
      <c r="A55" s="35" t="s">
        <v>31</v>
      </c>
      <c r="B55" s="17">
        <v>8182</v>
      </c>
      <c r="C55" s="2">
        <f t="shared" si="7"/>
        <v>0</v>
      </c>
      <c r="D55" s="6">
        <v>8182</v>
      </c>
      <c r="E55" s="2">
        <f t="shared" si="8"/>
        <v>0</v>
      </c>
      <c r="F55" s="49"/>
    </row>
    <row r="56" spans="1:16" x14ac:dyDescent="0.25">
      <c r="A56" s="36" t="s">
        <v>32</v>
      </c>
      <c r="B56" s="17">
        <v>1057</v>
      </c>
      <c r="C56" s="2">
        <f t="shared" si="7"/>
        <v>0</v>
      </c>
      <c r="D56" s="6">
        <v>1057</v>
      </c>
      <c r="E56" s="2">
        <f t="shared" si="8"/>
        <v>0</v>
      </c>
      <c r="F56" s="49"/>
    </row>
    <row r="57" spans="1:16" x14ac:dyDescent="0.25">
      <c r="A57" s="36" t="s">
        <v>33</v>
      </c>
      <c r="B57" s="17">
        <v>9448</v>
      </c>
      <c r="C57" s="2">
        <f t="shared" si="7"/>
        <v>0</v>
      </c>
      <c r="D57" s="6">
        <v>9448</v>
      </c>
      <c r="E57" s="2">
        <f t="shared" si="8"/>
        <v>0</v>
      </c>
      <c r="F57" s="49"/>
    </row>
    <row r="58" spans="1:16" s="62" customFormat="1" ht="15" customHeight="1" x14ac:dyDescent="0.25">
      <c r="A58" s="36" t="s">
        <v>34</v>
      </c>
      <c r="B58" s="17">
        <v>2184</v>
      </c>
      <c r="C58" s="2">
        <f t="shared" si="7"/>
        <v>0</v>
      </c>
      <c r="D58" s="6">
        <v>2184</v>
      </c>
      <c r="E58" s="2">
        <f t="shared" si="8"/>
        <v>0</v>
      </c>
      <c r="F58" s="64"/>
      <c r="G58" s="61"/>
      <c r="H58" s="61"/>
      <c r="I58" s="61"/>
      <c r="J58" s="61"/>
      <c r="K58" s="61"/>
      <c r="L58" s="61"/>
      <c r="M58" s="61"/>
      <c r="N58" s="61"/>
      <c r="O58" s="61"/>
      <c r="P58" s="61"/>
    </row>
    <row r="59" spans="1:16" x14ac:dyDescent="0.25">
      <c r="A59" s="36" t="s">
        <v>35</v>
      </c>
      <c r="B59" s="17">
        <v>229</v>
      </c>
      <c r="C59" s="2">
        <f t="shared" si="7"/>
        <v>0</v>
      </c>
      <c r="D59" s="6">
        <v>229</v>
      </c>
      <c r="E59" s="2">
        <f t="shared" si="8"/>
        <v>0</v>
      </c>
      <c r="F59" s="49"/>
    </row>
    <row r="60" spans="1:16" s="62" customFormat="1" x14ac:dyDescent="0.25">
      <c r="A60" s="26" t="s">
        <v>60</v>
      </c>
      <c r="B60" s="17">
        <v>10000</v>
      </c>
      <c r="C60" s="2">
        <f t="shared" si="7"/>
        <v>0</v>
      </c>
      <c r="D60" s="6">
        <v>10000</v>
      </c>
      <c r="E60" s="2">
        <f t="shared" si="8"/>
        <v>0</v>
      </c>
      <c r="F60" s="64"/>
      <c r="G60" s="61"/>
      <c r="H60" s="61"/>
      <c r="I60" s="61"/>
      <c r="J60" s="61"/>
      <c r="K60" s="61"/>
      <c r="L60" s="61"/>
      <c r="M60" s="61"/>
      <c r="N60" s="61"/>
      <c r="O60" s="61"/>
      <c r="P60" s="61"/>
    </row>
    <row r="61" spans="1:16" s="62" customFormat="1" ht="75" customHeight="1" x14ac:dyDescent="0.25">
      <c r="A61" s="26" t="s">
        <v>136</v>
      </c>
      <c r="B61" s="17">
        <v>1500</v>
      </c>
      <c r="C61" s="2">
        <f t="shared" si="7"/>
        <v>2483</v>
      </c>
      <c r="D61" s="6">
        <v>3983</v>
      </c>
      <c r="E61" s="2">
        <f t="shared" si="8"/>
        <v>2483</v>
      </c>
      <c r="F61" s="70" t="s">
        <v>135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</row>
    <row r="62" spans="1:16" ht="17.25" customHeight="1" x14ac:dyDescent="0.25">
      <c r="A62" s="33" t="s">
        <v>61</v>
      </c>
      <c r="B62" s="17">
        <v>40000</v>
      </c>
      <c r="C62" s="2">
        <f t="shared" si="7"/>
        <v>0</v>
      </c>
      <c r="D62" s="6">
        <v>40000</v>
      </c>
      <c r="E62" s="2">
        <f t="shared" si="8"/>
        <v>0</v>
      </c>
      <c r="F62" s="49"/>
    </row>
    <row r="63" spans="1:16" x14ac:dyDescent="0.25">
      <c r="A63" s="32" t="s">
        <v>62</v>
      </c>
      <c r="B63" s="17">
        <v>6200</v>
      </c>
      <c r="C63" s="2">
        <f t="shared" si="7"/>
        <v>0</v>
      </c>
      <c r="D63" s="6">
        <v>6200</v>
      </c>
      <c r="E63" s="2">
        <f t="shared" si="8"/>
        <v>0</v>
      </c>
      <c r="F63" s="49"/>
    </row>
    <row r="64" spans="1:16" x14ac:dyDescent="0.25">
      <c r="A64" s="30" t="s">
        <v>63</v>
      </c>
      <c r="B64" s="17">
        <v>5500</v>
      </c>
      <c r="C64" s="2">
        <f t="shared" si="7"/>
        <v>0</v>
      </c>
      <c r="D64" s="6">
        <v>5500</v>
      </c>
      <c r="E64" s="2">
        <f t="shared" si="8"/>
        <v>0</v>
      </c>
      <c r="F64" s="49"/>
    </row>
    <row r="65" spans="1:16" x14ac:dyDescent="0.25">
      <c r="A65" s="46" t="s">
        <v>64</v>
      </c>
      <c r="B65" s="17">
        <v>120000</v>
      </c>
      <c r="C65" s="2">
        <f t="shared" si="7"/>
        <v>0</v>
      </c>
      <c r="D65" s="6">
        <v>120000</v>
      </c>
      <c r="E65" s="2">
        <f t="shared" si="8"/>
        <v>0</v>
      </c>
      <c r="F65" s="49"/>
    </row>
    <row r="66" spans="1:16" x14ac:dyDescent="0.25">
      <c r="A66" s="46" t="s">
        <v>65</v>
      </c>
      <c r="B66" s="17">
        <v>18000</v>
      </c>
      <c r="C66" s="2">
        <f t="shared" si="7"/>
        <v>0</v>
      </c>
      <c r="D66" s="6">
        <v>18000</v>
      </c>
      <c r="E66" s="2">
        <f t="shared" si="8"/>
        <v>0</v>
      </c>
      <c r="F66" s="49"/>
    </row>
    <row r="67" spans="1:16" ht="30" x14ac:dyDescent="0.25">
      <c r="A67" s="36" t="s">
        <v>88</v>
      </c>
      <c r="B67" s="17">
        <v>250</v>
      </c>
      <c r="C67" s="2">
        <f t="shared" si="7"/>
        <v>0</v>
      </c>
      <c r="D67" s="6">
        <v>250</v>
      </c>
      <c r="E67" s="2">
        <f t="shared" si="8"/>
        <v>0</v>
      </c>
      <c r="F67" s="49"/>
    </row>
    <row r="68" spans="1:16" x14ac:dyDescent="0.25">
      <c r="A68" s="36" t="s">
        <v>77</v>
      </c>
      <c r="B68" s="17">
        <v>1234</v>
      </c>
      <c r="C68" s="2">
        <f t="shared" si="7"/>
        <v>0</v>
      </c>
      <c r="D68" s="6">
        <v>1234</v>
      </c>
      <c r="E68" s="2">
        <f t="shared" si="8"/>
        <v>0</v>
      </c>
      <c r="F68" s="49"/>
    </row>
    <row r="69" spans="1:16" x14ac:dyDescent="0.25">
      <c r="A69" s="36" t="s">
        <v>78</v>
      </c>
      <c r="B69" s="17">
        <v>826</v>
      </c>
      <c r="C69" s="2">
        <f t="shared" si="7"/>
        <v>0</v>
      </c>
      <c r="D69" s="6">
        <v>826</v>
      </c>
      <c r="E69" s="2">
        <f t="shared" si="8"/>
        <v>0</v>
      </c>
      <c r="F69" s="49"/>
    </row>
    <row r="70" spans="1:16" ht="48.75" customHeight="1" x14ac:dyDescent="0.25">
      <c r="A70" s="36" t="s">
        <v>90</v>
      </c>
      <c r="B70" s="17">
        <v>4953</v>
      </c>
      <c r="C70" s="2">
        <f t="shared" si="7"/>
        <v>0</v>
      </c>
      <c r="D70" s="6">
        <v>4953</v>
      </c>
      <c r="E70" s="2">
        <f t="shared" si="8"/>
        <v>0</v>
      </c>
      <c r="F70" s="49"/>
    </row>
    <row r="71" spans="1:16" x14ac:dyDescent="0.25">
      <c r="A71" s="36" t="s">
        <v>106</v>
      </c>
      <c r="B71" s="17">
        <v>5000</v>
      </c>
      <c r="C71" s="2">
        <f t="shared" si="7"/>
        <v>0</v>
      </c>
      <c r="D71" s="6">
        <v>5000</v>
      </c>
      <c r="E71" s="2">
        <f t="shared" si="8"/>
        <v>0</v>
      </c>
      <c r="F71" s="49"/>
    </row>
    <row r="72" spans="1:16" ht="63.75" customHeight="1" x14ac:dyDescent="0.25">
      <c r="A72" s="36" t="s">
        <v>99</v>
      </c>
      <c r="B72" s="17">
        <v>12250</v>
      </c>
      <c r="C72" s="2">
        <f t="shared" si="7"/>
        <v>0</v>
      </c>
      <c r="D72" s="6">
        <v>12250</v>
      </c>
      <c r="E72" s="2">
        <f t="shared" si="8"/>
        <v>0</v>
      </c>
      <c r="F72" s="49"/>
    </row>
    <row r="73" spans="1:16" s="62" customFormat="1" ht="60" x14ac:dyDescent="0.25">
      <c r="A73" s="36" t="s">
        <v>124</v>
      </c>
      <c r="B73" s="17">
        <v>0</v>
      </c>
      <c r="C73" s="2">
        <f t="shared" si="7"/>
        <v>20189</v>
      </c>
      <c r="D73" s="6">
        <v>20189</v>
      </c>
      <c r="E73" s="2">
        <f t="shared" si="8"/>
        <v>20189</v>
      </c>
      <c r="F73" s="65" t="s">
        <v>115</v>
      </c>
      <c r="G73" s="61"/>
      <c r="H73" s="61"/>
      <c r="I73" s="61"/>
      <c r="J73" s="61"/>
      <c r="K73" s="61"/>
      <c r="L73" s="61"/>
      <c r="M73" s="61"/>
      <c r="N73" s="61"/>
      <c r="O73" s="61"/>
      <c r="P73" s="61"/>
    </row>
    <row r="74" spans="1:16" s="62" customFormat="1" ht="32.25" customHeight="1" x14ac:dyDescent="0.25">
      <c r="A74" s="36" t="s">
        <v>122</v>
      </c>
      <c r="B74" s="17">
        <v>0</v>
      </c>
      <c r="C74" s="2">
        <f t="shared" si="7"/>
        <v>1010</v>
      </c>
      <c r="D74" s="6">
        <v>1010</v>
      </c>
      <c r="E74" s="2">
        <f t="shared" si="8"/>
        <v>1010</v>
      </c>
      <c r="F74" s="65" t="s">
        <v>123</v>
      </c>
      <c r="G74" s="61"/>
      <c r="H74" s="61"/>
      <c r="I74" s="61"/>
      <c r="J74" s="61"/>
      <c r="K74" s="61"/>
      <c r="L74" s="61"/>
      <c r="M74" s="61"/>
      <c r="N74" s="61"/>
      <c r="O74" s="61"/>
      <c r="P74" s="61"/>
    </row>
    <row r="75" spans="1:16" s="62" customFormat="1" ht="32.25" customHeight="1" x14ac:dyDescent="0.25">
      <c r="A75" s="36" t="s">
        <v>130</v>
      </c>
      <c r="B75" s="17">
        <v>0</v>
      </c>
      <c r="C75" s="2">
        <f t="shared" si="7"/>
        <v>508</v>
      </c>
      <c r="D75" s="6">
        <v>508</v>
      </c>
      <c r="E75" s="2">
        <f t="shared" si="8"/>
        <v>508</v>
      </c>
      <c r="F75" s="65" t="s">
        <v>118</v>
      </c>
      <c r="G75" s="61"/>
      <c r="H75" s="61"/>
      <c r="I75" s="61"/>
      <c r="J75" s="61"/>
      <c r="K75" s="61"/>
      <c r="L75" s="61"/>
      <c r="M75" s="61"/>
      <c r="N75" s="61"/>
      <c r="O75" s="61"/>
      <c r="P75" s="61"/>
    </row>
    <row r="76" spans="1:16" s="62" customFormat="1" ht="31.5" customHeight="1" x14ac:dyDescent="0.25">
      <c r="A76" s="36" t="s">
        <v>134</v>
      </c>
      <c r="B76" s="17">
        <v>0</v>
      </c>
      <c r="C76" s="2">
        <f t="shared" si="7"/>
        <v>1715</v>
      </c>
      <c r="D76" s="6">
        <v>1715</v>
      </c>
      <c r="E76" s="2">
        <f t="shared" si="8"/>
        <v>1715</v>
      </c>
      <c r="F76" s="65" t="s">
        <v>137</v>
      </c>
      <c r="G76" s="61"/>
      <c r="H76" s="61"/>
      <c r="I76" s="61"/>
      <c r="J76" s="61"/>
      <c r="K76" s="61"/>
      <c r="L76" s="61"/>
      <c r="M76" s="61"/>
      <c r="N76" s="61"/>
      <c r="O76" s="61"/>
      <c r="P76" s="61"/>
    </row>
    <row r="77" spans="1:16" x14ac:dyDescent="0.25">
      <c r="A77" s="31" t="s">
        <v>10</v>
      </c>
      <c r="B77" s="17">
        <v>9189</v>
      </c>
      <c r="C77" s="2">
        <f t="shared" si="7"/>
        <v>0</v>
      </c>
      <c r="D77" s="2">
        <v>9189</v>
      </c>
      <c r="E77" s="2">
        <f t="shared" si="8"/>
        <v>0</v>
      </c>
      <c r="F77" s="53" t="s">
        <v>75</v>
      </c>
    </row>
    <row r="78" spans="1:16" ht="19.5" customHeight="1" x14ac:dyDescent="0.25">
      <c r="A78" s="29" t="s">
        <v>36</v>
      </c>
      <c r="B78" s="3">
        <f>SUM(B44:B77)</f>
        <v>359721</v>
      </c>
      <c r="C78" s="3">
        <f>SUM(C44:C77)</f>
        <v>25405</v>
      </c>
      <c r="D78" s="3">
        <f>SUM(D44:D77)</f>
        <v>385126</v>
      </c>
      <c r="E78" s="3">
        <f>SUM(E44:E77)</f>
        <v>25405</v>
      </c>
      <c r="F78" s="52"/>
    </row>
    <row r="79" spans="1:16" ht="20.100000000000001" customHeight="1" x14ac:dyDescent="0.25">
      <c r="A79" s="37" t="s">
        <v>37</v>
      </c>
      <c r="B79" s="18"/>
      <c r="C79" s="2"/>
      <c r="D79" s="6"/>
      <c r="E79" s="2"/>
      <c r="F79" s="49"/>
    </row>
    <row r="80" spans="1:16" ht="30" x14ac:dyDescent="0.25">
      <c r="A80" s="38" t="s">
        <v>38</v>
      </c>
      <c r="B80" s="17">
        <v>1270</v>
      </c>
      <c r="C80" s="2">
        <f>D80-B80</f>
        <v>0</v>
      </c>
      <c r="D80" s="6">
        <v>1270</v>
      </c>
      <c r="E80" s="2">
        <f t="shared" ref="E80" si="9">D80-B80</f>
        <v>0</v>
      </c>
      <c r="F80" s="49"/>
    </row>
    <row r="81" spans="1:16" ht="20.100000000000001" customHeight="1" x14ac:dyDescent="0.25">
      <c r="A81" s="29" t="s">
        <v>39</v>
      </c>
      <c r="B81" s="7">
        <f>SUM(B80:B80)</f>
        <v>1270</v>
      </c>
      <c r="C81" s="7">
        <f>SUM(C80:C80)</f>
        <v>0</v>
      </c>
      <c r="D81" s="7">
        <f>SUM(D80:D80)</f>
        <v>1270</v>
      </c>
      <c r="E81" s="7">
        <f>SUM(E80:E80)</f>
        <v>0</v>
      </c>
      <c r="F81" s="52"/>
    </row>
    <row r="82" spans="1:16" ht="21" customHeight="1" x14ac:dyDescent="0.25">
      <c r="A82" s="39" t="s">
        <v>40</v>
      </c>
      <c r="B82" s="18"/>
      <c r="C82" s="2"/>
      <c r="D82" s="8"/>
      <c r="E82" s="2"/>
      <c r="F82" s="49"/>
    </row>
    <row r="83" spans="1:16" s="9" customFormat="1" ht="30" x14ac:dyDescent="0.25">
      <c r="A83" s="58" t="s">
        <v>85</v>
      </c>
      <c r="B83" s="17">
        <v>254</v>
      </c>
      <c r="C83" s="2">
        <f>D83-B83</f>
        <v>0</v>
      </c>
      <c r="D83" s="6">
        <v>254</v>
      </c>
      <c r="E83" s="2">
        <f>D83-B83</f>
        <v>0</v>
      </c>
      <c r="F83" s="55"/>
      <c r="G83" s="48"/>
      <c r="H83" s="48"/>
      <c r="I83" s="48"/>
      <c r="J83" s="48"/>
      <c r="K83" s="48"/>
      <c r="L83" s="48"/>
      <c r="M83" s="48"/>
      <c r="N83" s="48"/>
      <c r="O83" s="48"/>
      <c r="P83" s="48"/>
    </row>
    <row r="84" spans="1:16" s="9" customFormat="1" ht="45" x14ac:dyDescent="0.25">
      <c r="A84" s="41" t="s">
        <v>96</v>
      </c>
      <c r="B84" s="17">
        <v>2403</v>
      </c>
      <c r="C84" s="2">
        <f t="shared" ref="C84:C85" si="10">D84-B84</f>
        <v>0</v>
      </c>
      <c r="D84" s="6">
        <v>2403</v>
      </c>
      <c r="E84" s="2">
        <f t="shared" ref="E84:E85" si="11">D84-B84</f>
        <v>0</v>
      </c>
      <c r="F84" s="55"/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1:16" s="9" customFormat="1" ht="45" x14ac:dyDescent="0.25">
      <c r="A85" s="30" t="s">
        <v>97</v>
      </c>
      <c r="B85" s="17">
        <v>1877</v>
      </c>
      <c r="C85" s="2">
        <f t="shared" si="10"/>
        <v>0</v>
      </c>
      <c r="D85" s="6">
        <v>1877</v>
      </c>
      <c r="E85" s="2">
        <f t="shared" si="11"/>
        <v>0</v>
      </c>
      <c r="F85" s="55"/>
      <c r="G85" s="48"/>
      <c r="H85" s="48"/>
      <c r="I85" s="48"/>
      <c r="J85" s="48"/>
      <c r="K85" s="48"/>
      <c r="L85" s="48"/>
      <c r="M85" s="48"/>
      <c r="N85" s="48"/>
      <c r="O85" s="48"/>
      <c r="P85" s="48"/>
    </row>
    <row r="86" spans="1:16" ht="19.5" customHeight="1" x14ac:dyDescent="0.25">
      <c r="A86" s="29" t="s">
        <v>41</v>
      </c>
      <c r="B86" s="19">
        <f>SUM(B83:B85)</f>
        <v>4534</v>
      </c>
      <c r="C86" s="19">
        <f t="shared" ref="C86:E86" si="12">SUM(C83:C85)</f>
        <v>0</v>
      </c>
      <c r="D86" s="19">
        <f t="shared" si="12"/>
        <v>4534</v>
      </c>
      <c r="E86" s="19">
        <f t="shared" si="12"/>
        <v>0</v>
      </c>
      <c r="F86" s="52"/>
    </row>
    <row r="87" spans="1:16" ht="20.100000000000001" customHeight="1" x14ac:dyDescent="0.25">
      <c r="A87" s="37" t="s">
        <v>42</v>
      </c>
      <c r="B87" s="18"/>
      <c r="C87" s="2"/>
      <c r="D87" s="6"/>
      <c r="E87" s="2"/>
      <c r="F87" s="49"/>
    </row>
    <row r="88" spans="1:16" x14ac:dyDescent="0.25">
      <c r="A88" s="41" t="s">
        <v>107</v>
      </c>
      <c r="B88" s="17">
        <v>640874</v>
      </c>
      <c r="C88" s="2">
        <f>D88-B88</f>
        <v>0</v>
      </c>
      <c r="D88" s="10">
        <v>640874</v>
      </c>
      <c r="E88" s="2">
        <f>D88-B88</f>
        <v>0</v>
      </c>
      <c r="F88" s="49"/>
    </row>
    <row r="89" spans="1:16" s="62" customFormat="1" ht="19.5" customHeight="1" x14ac:dyDescent="0.25">
      <c r="A89" s="42" t="s">
        <v>43</v>
      </c>
      <c r="B89" s="17">
        <v>148578</v>
      </c>
      <c r="C89" s="2">
        <f>D89-B89</f>
        <v>-10460</v>
      </c>
      <c r="D89" s="6">
        <v>138118</v>
      </c>
      <c r="E89" s="2">
        <f>D89-B89</f>
        <v>-10460</v>
      </c>
      <c r="F89" s="55" t="s">
        <v>114</v>
      </c>
      <c r="G89" s="61"/>
      <c r="H89" s="61"/>
      <c r="I89" s="61"/>
      <c r="J89" s="61"/>
      <c r="K89" s="61"/>
      <c r="L89" s="61"/>
      <c r="M89" s="61"/>
      <c r="N89" s="61"/>
      <c r="O89" s="61"/>
      <c r="P89" s="61"/>
    </row>
    <row r="90" spans="1:16" ht="32.25" customHeight="1" x14ac:dyDescent="0.25">
      <c r="A90" s="42" t="s">
        <v>44</v>
      </c>
      <c r="B90" s="17">
        <v>864</v>
      </c>
      <c r="C90" s="2">
        <f t="shared" ref="C90:C94" si="13">D90-B90</f>
        <v>0</v>
      </c>
      <c r="D90" s="6">
        <v>864</v>
      </c>
      <c r="E90" s="2">
        <f t="shared" ref="E90:E94" si="14">D90-B90</f>
        <v>0</v>
      </c>
      <c r="F90" s="49"/>
    </row>
    <row r="91" spans="1:16" ht="32.25" customHeight="1" x14ac:dyDescent="0.25">
      <c r="A91" s="42" t="s">
        <v>45</v>
      </c>
      <c r="B91" s="17">
        <v>1143</v>
      </c>
      <c r="C91" s="2">
        <f t="shared" si="13"/>
        <v>0</v>
      </c>
      <c r="D91" s="6">
        <v>1143</v>
      </c>
      <c r="E91" s="2">
        <f t="shared" si="14"/>
        <v>0</v>
      </c>
      <c r="F91" s="49"/>
    </row>
    <row r="92" spans="1:16" ht="48" customHeight="1" x14ac:dyDescent="0.25">
      <c r="A92" s="36" t="s">
        <v>102</v>
      </c>
      <c r="B92" s="17">
        <v>37211</v>
      </c>
      <c r="C92" s="2">
        <f t="shared" si="13"/>
        <v>0</v>
      </c>
      <c r="D92" s="6">
        <v>37211</v>
      </c>
      <c r="E92" s="2">
        <f t="shared" si="14"/>
        <v>0</v>
      </c>
      <c r="F92" s="49"/>
    </row>
    <row r="93" spans="1:16" ht="49.5" customHeight="1" x14ac:dyDescent="0.25">
      <c r="A93" s="36" t="s">
        <v>103</v>
      </c>
      <c r="B93" s="17">
        <v>38100</v>
      </c>
      <c r="C93" s="2">
        <f t="shared" si="13"/>
        <v>0</v>
      </c>
      <c r="D93" s="6">
        <v>38100</v>
      </c>
      <c r="E93" s="2">
        <f t="shared" si="14"/>
        <v>0</v>
      </c>
      <c r="F93" s="49"/>
    </row>
    <row r="94" spans="1:16" s="62" customFormat="1" ht="33.75" customHeight="1" x14ac:dyDescent="0.25">
      <c r="A94" s="36" t="s">
        <v>116</v>
      </c>
      <c r="B94" s="17">
        <v>0</v>
      </c>
      <c r="C94" s="2">
        <f t="shared" si="13"/>
        <v>5000</v>
      </c>
      <c r="D94" s="6">
        <v>5000</v>
      </c>
      <c r="E94" s="2">
        <f t="shared" si="14"/>
        <v>5000</v>
      </c>
      <c r="F94" s="55" t="s">
        <v>117</v>
      </c>
      <c r="G94" s="61"/>
      <c r="H94" s="61"/>
      <c r="I94" s="61"/>
      <c r="J94" s="61"/>
      <c r="K94" s="61"/>
      <c r="L94" s="61"/>
      <c r="M94" s="61"/>
      <c r="N94" s="61"/>
      <c r="O94" s="61"/>
      <c r="P94" s="61"/>
    </row>
    <row r="95" spans="1:16" ht="20.100000000000001" customHeight="1" x14ac:dyDescent="0.25">
      <c r="A95" s="43" t="s">
        <v>46</v>
      </c>
      <c r="B95" s="11">
        <f>SUM(B88:B94)</f>
        <v>866770</v>
      </c>
      <c r="C95" s="11">
        <f>SUM(C88:C94)</f>
        <v>-5460</v>
      </c>
      <c r="D95" s="11">
        <f>SUM(D88:D94)</f>
        <v>861310</v>
      </c>
      <c r="E95" s="11">
        <f>SUM(E88:E94)</f>
        <v>-5460</v>
      </c>
      <c r="F95" s="52"/>
    </row>
    <row r="96" spans="1:16" ht="20.100000000000001" customHeight="1" x14ac:dyDescent="0.25">
      <c r="A96" s="37" t="s">
        <v>47</v>
      </c>
      <c r="B96" s="18"/>
      <c r="C96" s="2"/>
      <c r="D96" s="6"/>
      <c r="E96" s="2"/>
      <c r="F96" s="49"/>
    </row>
    <row r="97" spans="1:16" ht="30" x14ac:dyDescent="0.25">
      <c r="A97" s="44" t="s">
        <v>86</v>
      </c>
      <c r="B97" s="17">
        <v>912</v>
      </c>
      <c r="C97" s="2">
        <f t="shared" ref="C97:C99" si="15">D97-B97</f>
        <v>0</v>
      </c>
      <c r="D97" s="6">
        <v>912</v>
      </c>
      <c r="E97" s="2">
        <f t="shared" ref="E97:E99" si="16">D97-B97</f>
        <v>0</v>
      </c>
      <c r="F97" s="49"/>
    </row>
    <row r="98" spans="1:16" x14ac:dyDescent="0.25">
      <c r="A98" s="30" t="s">
        <v>66</v>
      </c>
      <c r="B98" s="17">
        <v>39625</v>
      </c>
      <c r="C98" s="2">
        <f t="shared" si="15"/>
        <v>0</v>
      </c>
      <c r="D98" s="6">
        <v>39625</v>
      </c>
      <c r="E98" s="2">
        <f t="shared" si="16"/>
        <v>0</v>
      </c>
      <c r="F98" s="49"/>
    </row>
    <row r="99" spans="1:16" x14ac:dyDescent="0.25">
      <c r="A99" s="30" t="s">
        <v>67</v>
      </c>
      <c r="B99" s="17">
        <v>5000</v>
      </c>
      <c r="C99" s="2">
        <f t="shared" si="15"/>
        <v>0</v>
      </c>
      <c r="D99" s="6">
        <v>5000</v>
      </c>
      <c r="E99" s="2">
        <f t="shared" si="16"/>
        <v>0</v>
      </c>
      <c r="F99" s="49"/>
    </row>
    <row r="100" spans="1:16" ht="20.100000000000001" customHeight="1" x14ac:dyDescent="0.25">
      <c r="A100" s="43" t="s">
        <v>48</v>
      </c>
      <c r="B100" s="7">
        <f>SUM(B97:B99)</f>
        <v>45537</v>
      </c>
      <c r="C100" s="7">
        <f t="shared" ref="C100:E100" si="17">SUM(C97:C99)</f>
        <v>0</v>
      </c>
      <c r="D100" s="7">
        <f t="shared" si="17"/>
        <v>45537</v>
      </c>
      <c r="E100" s="7">
        <f t="shared" si="17"/>
        <v>0</v>
      </c>
      <c r="F100" s="52"/>
    </row>
    <row r="101" spans="1:16" ht="20.100000000000001" customHeight="1" x14ac:dyDescent="0.25">
      <c r="A101" s="37" t="s">
        <v>49</v>
      </c>
      <c r="B101" s="18"/>
      <c r="C101" s="1"/>
      <c r="D101" s="13"/>
      <c r="E101" s="1"/>
      <c r="F101" s="49"/>
    </row>
    <row r="102" spans="1:16" ht="36" customHeight="1" x14ac:dyDescent="0.25">
      <c r="A102" s="26" t="s">
        <v>87</v>
      </c>
      <c r="B102" s="17">
        <v>384</v>
      </c>
      <c r="C102" s="2">
        <f>D102-B102</f>
        <v>0</v>
      </c>
      <c r="D102" s="12">
        <v>384</v>
      </c>
      <c r="E102" s="2">
        <f>D102-B102</f>
        <v>0</v>
      </c>
      <c r="F102" s="49"/>
    </row>
    <row r="103" spans="1:16" s="62" customFormat="1" ht="62.25" customHeight="1" x14ac:dyDescent="0.25">
      <c r="A103" s="26" t="s">
        <v>110</v>
      </c>
      <c r="B103" s="17">
        <v>0</v>
      </c>
      <c r="C103" s="2">
        <f>D103-B103</f>
        <v>3937</v>
      </c>
      <c r="D103" s="12">
        <v>3937</v>
      </c>
      <c r="E103" s="2">
        <f>D103-B103</f>
        <v>3937</v>
      </c>
      <c r="F103" s="55" t="s">
        <v>73</v>
      </c>
      <c r="G103" s="61"/>
      <c r="H103" s="61"/>
      <c r="I103" s="61"/>
      <c r="J103" s="61"/>
      <c r="K103" s="61"/>
      <c r="L103" s="61"/>
      <c r="M103" s="61"/>
      <c r="N103" s="61"/>
      <c r="O103" s="61"/>
      <c r="P103" s="61"/>
    </row>
    <row r="104" spans="1:16" ht="20.100000000000001" customHeight="1" x14ac:dyDescent="0.25">
      <c r="A104" s="45" t="s">
        <v>50</v>
      </c>
      <c r="B104" s="7">
        <f>SUM(B102:B103)</f>
        <v>384</v>
      </c>
      <c r="C104" s="7">
        <f t="shared" ref="C104:E104" si="18">SUM(C102:C103)</f>
        <v>3937</v>
      </c>
      <c r="D104" s="7">
        <f t="shared" si="18"/>
        <v>4321</v>
      </c>
      <c r="E104" s="7">
        <f t="shared" si="18"/>
        <v>3937</v>
      </c>
      <c r="F104" s="52"/>
    </row>
    <row r="105" spans="1:16" ht="20.100000000000001" customHeight="1" x14ac:dyDescent="0.25">
      <c r="A105" s="37" t="s">
        <v>51</v>
      </c>
      <c r="B105" s="18"/>
      <c r="C105" s="2"/>
      <c r="D105" s="12"/>
      <c r="E105" s="2"/>
      <c r="F105" s="49"/>
    </row>
    <row r="106" spans="1:16" s="62" customFormat="1" ht="75" x14ac:dyDescent="0.25">
      <c r="A106" s="30" t="s">
        <v>100</v>
      </c>
      <c r="B106" s="17">
        <v>8000</v>
      </c>
      <c r="C106" s="2">
        <f>D106-B106</f>
        <v>-6001</v>
      </c>
      <c r="D106" s="12">
        <v>1999</v>
      </c>
      <c r="E106" s="2">
        <f>D106-B106</f>
        <v>-6001</v>
      </c>
      <c r="F106" s="55" t="s">
        <v>121</v>
      </c>
      <c r="G106" s="61"/>
      <c r="H106" s="61"/>
      <c r="I106" s="61"/>
      <c r="J106" s="61"/>
      <c r="K106" s="61"/>
      <c r="L106" s="61"/>
      <c r="M106" s="61"/>
      <c r="N106" s="61"/>
      <c r="O106" s="61"/>
      <c r="P106" s="61"/>
    </row>
    <row r="107" spans="1:16" ht="60" x14ac:dyDescent="0.25">
      <c r="A107" s="30" t="s">
        <v>98</v>
      </c>
      <c r="B107" s="17">
        <v>22328</v>
      </c>
      <c r="C107" s="2">
        <f t="shared" ref="C107:C109" si="19">D107-B107</f>
        <v>0</v>
      </c>
      <c r="D107" s="12">
        <v>22328</v>
      </c>
      <c r="E107" s="2">
        <f t="shared" ref="E107:E109" si="20">D107-B107</f>
        <v>0</v>
      </c>
      <c r="F107" s="49"/>
    </row>
    <row r="108" spans="1:16" ht="35.25" customHeight="1" x14ac:dyDescent="0.25">
      <c r="A108" s="36" t="s">
        <v>76</v>
      </c>
      <c r="B108" s="17">
        <v>34227</v>
      </c>
      <c r="C108" s="2">
        <f t="shared" si="19"/>
        <v>0</v>
      </c>
      <c r="D108" s="12">
        <v>34227</v>
      </c>
      <c r="E108" s="2">
        <f t="shared" si="20"/>
        <v>0</v>
      </c>
      <c r="F108" s="49"/>
    </row>
    <row r="109" spans="1:16" x14ac:dyDescent="0.25">
      <c r="A109" s="30" t="s">
        <v>52</v>
      </c>
      <c r="B109" s="17">
        <v>183</v>
      </c>
      <c r="C109" s="2">
        <f t="shared" si="19"/>
        <v>0</v>
      </c>
      <c r="D109" s="12">
        <v>183</v>
      </c>
      <c r="E109" s="2">
        <f t="shared" si="20"/>
        <v>0</v>
      </c>
      <c r="F109" s="53" t="s">
        <v>75</v>
      </c>
    </row>
    <row r="110" spans="1:16" ht="19.5" customHeight="1" x14ac:dyDescent="0.25">
      <c r="A110" s="43" t="s">
        <v>53</v>
      </c>
      <c r="B110" s="7">
        <f>SUM(B106:B109)</f>
        <v>64738</v>
      </c>
      <c r="C110" s="7">
        <f t="shared" ref="C110:E110" si="21">SUM(C106:C109)</f>
        <v>-6001</v>
      </c>
      <c r="D110" s="7">
        <f t="shared" si="21"/>
        <v>58737</v>
      </c>
      <c r="E110" s="7">
        <f t="shared" si="21"/>
        <v>-6001</v>
      </c>
      <c r="F110" s="52"/>
    </row>
    <row r="111" spans="1:16" ht="16.5" customHeight="1" x14ac:dyDescent="0.25">
      <c r="A111" s="37" t="s">
        <v>54</v>
      </c>
      <c r="B111" s="20"/>
      <c r="C111" s="2"/>
      <c r="D111" s="12"/>
      <c r="E111" s="2"/>
      <c r="F111" s="49"/>
    </row>
    <row r="112" spans="1:16" ht="30" x14ac:dyDescent="0.25">
      <c r="A112" s="26" t="s">
        <v>89</v>
      </c>
      <c r="B112" s="17">
        <v>190</v>
      </c>
      <c r="C112" s="2">
        <f>D112-B112</f>
        <v>0</v>
      </c>
      <c r="D112" s="12">
        <v>190</v>
      </c>
      <c r="E112" s="2">
        <f>D112-B112</f>
        <v>0</v>
      </c>
      <c r="F112" s="49"/>
    </row>
    <row r="113" spans="1:16" ht="18" customHeight="1" x14ac:dyDescent="0.25">
      <c r="A113" s="30" t="s">
        <v>52</v>
      </c>
      <c r="B113" s="17">
        <v>613</v>
      </c>
      <c r="C113" s="2">
        <f>D113-B113</f>
        <v>0</v>
      </c>
      <c r="D113" s="12">
        <v>613</v>
      </c>
      <c r="E113" s="2">
        <f>D113-B113</f>
        <v>0</v>
      </c>
      <c r="F113" s="53" t="s">
        <v>75</v>
      </c>
    </row>
    <row r="114" spans="1:16" ht="20.100000000000001" customHeight="1" x14ac:dyDescent="0.25">
      <c r="A114" s="29" t="s">
        <v>55</v>
      </c>
      <c r="B114" s="7">
        <f>SUM(B112:B113)</f>
        <v>803</v>
      </c>
      <c r="C114" s="7">
        <f t="shared" ref="C114:E114" si="22">SUM(C112:C113)</f>
        <v>0</v>
      </c>
      <c r="D114" s="7">
        <f t="shared" si="22"/>
        <v>803</v>
      </c>
      <c r="E114" s="7">
        <f t="shared" si="22"/>
        <v>0</v>
      </c>
      <c r="F114" s="52"/>
    </row>
    <row r="115" spans="1:16" ht="20.100000000000001" customHeight="1" x14ac:dyDescent="0.25">
      <c r="A115" s="37" t="s">
        <v>56</v>
      </c>
      <c r="B115" s="21"/>
      <c r="C115" s="2"/>
      <c r="D115" s="6"/>
      <c r="E115" s="2"/>
      <c r="F115" s="49"/>
    </row>
    <row r="116" spans="1:16" ht="20.100000000000001" customHeight="1" x14ac:dyDescent="0.25">
      <c r="A116" s="31" t="s">
        <v>57</v>
      </c>
      <c r="B116" s="17">
        <v>345</v>
      </c>
      <c r="C116" s="2">
        <f>D116-B116</f>
        <v>0</v>
      </c>
      <c r="D116" s="22">
        <v>345</v>
      </c>
      <c r="E116" s="2">
        <f>D116-B116</f>
        <v>0</v>
      </c>
      <c r="F116" s="49"/>
    </row>
    <row r="117" spans="1:16" ht="32.25" customHeight="1" x14ac:dyDescent="0.25">
      <c r="A117" s="26" t="s">
        <v>68</v>
      </c>
      <c r="B117" s="17">
        <v>1822</v>
      </c>
      <c r="C117" s="2">
        <f t="shared" ref="C117:C119" si="23">D117-B117</f>
        <v>0</v>
      </c>
      <c r="D117" s="22">
        <v>1822</v>
      </c>
      <c r="E117" s="2">
        <f t="shared" ref="E117:E119" si="24">D117-B117</f>
        <v>0</v>
      </c>
      <c r="F117" s="49"/>
    </row>
    <row r="118" spans="1:16" ht="35.25" customHeight="1" x14ac:dyDescent="0.25">
      <c r="A118" s="30" t="s">
        <v>69</v>
      </c>
      <c r="B118" s="17">
        <v>93</v>
      </c>
      <c r="C118" s="2">
        <f t="shared" si="23"/>
        <v>0</v>
      </c>
      <c r="D118" s="22">
        <v>93</v>
      </c>
      <c r="E118" s="2">
        <f t="shared" si="24"/>
        <v>0</v>
      </c>
      <c r="F118" s="49"/>
    </row>
    <row r="119" spans="1:16" ht="51" customHeight="1" x14ac:dyDescent="0.25">
      <c r="A119" s="30" t="s">
        <v>131</v>
      </c>
      <c r="B119" s="17">
        <v>78335</v>
      </c>
      <c r="C119" s="2">
        <f t="shared" si="23"/>
        <v>0</v>
      </c>
      <c r="D119" s="22">
        <v>78335</v>
      </c>
      <c r="E119" s="2">
        <f t="shared" si="24"/>
        <v>0</v>
      </c>
      <c r="F119" s="49"/>
    </row>
    <row r="120" spans="1:16" ht="20.100000000000001" customHeight="1" x14ac:dyDescent="0.25">
      <c r="A120" s="45" t="s">
        <v>80</v>
      </c>
      <c r="B120" s="11">
        <f>SUM(B116:B119)</f>
        <v>80595</v>
      </c>
      <c r="C120" s="11">
        <f t="shared" ref="C120:E120" si="25">SUM(C116:C119)</f>
        <v>0</v>
      </c>
      <c r="D120" s="11">
        <f t="shared" si="25"/>
        <v>80595</v>
      </c>
      <c r="E120" s="11">
        <f t="shared" si="25"/>
        <v>0</v>
      </c>
      <c r="F120" s="52"/>
    </row>
    <row r="121" spans="1:16" s="62" customFormat="1" ht="60.75" customHeight="1" thickBot="1" x14ac:dyDescent="0.3">
      <c r="A121" s="66" t="s">
        <v>109</v>
      </c>
      <c r="B121" s="67">
        <v>1297938</v>
      </c>
      <c r="C121" s="1">
        <f t="shared" ref="C121" si="26">D121-B121</f>
        <v>-3937</v>
      </c>
      <c r="D121" s="68">
        <v>1294001</v>
      </c>
      <c r="E121" s="1">
        <f t="shared" ref="E121" si="27">D121-B121</f>
        <v>-3937</v>
      </c>
      <c r="F121" s="69" t="s">
        <v>111</v>
      </c>
      <c r="G121" s="61"/>
      <c r="H121" s="61"/>
      <c r="I121" s="61"/>
      <c r="J121" s="61"/>
      <c r="K121" s="61"/>
      <c r="L121" s="61"/>
      <c r="M121" s="61"/>
      <c r="N121" s="61"/>
      <c r="O121" s="61"/>
      <c r="P121" s="61"/>
    </row>
    <row r="122" spans="1:16" ht="19.5" customHeight="1" thickBot="1" x14ac:dyDescent="0.3">
      <c r="A122" s="14" t="s">
        <v>70</v>
      </c>
      <c r="B122" s="15">
        <f>SUM(B22,B31,B42,B78,B81,B86,B95,B100,B104,B110,B114,B120,B121)</f>
        <v>2901871</v>
      </c>
      <c r="C122" s="15">
        <f>SUM(C22,C31,C42,C78,C81,C86,C95,C100,C104,C110,C114,C120,C121)</f>
        <v>45422</v>
      </c>
      <c r="D122" s="15">
        <f>SUM(D22,D31,D42,D78,D81,D86,D95,D100,D104,D110,D114,D120,D121)</f>
        <v>2947293</v>
      </c>
      <c r="E122" s="15">
        <f>SUM(E22,E31,E42,E78,E81,E86,E95,E100,E104,E110,E114,E120,E121)</f>
        <v>45422</v>
      </c>
      <c r="F122" s="51"/>
    </row>
  </sheetData>
  <mergeCells count="6">
    <mergeCell ref="F1:F2"/>
    <mergeCell ref="A1:A2"/>
    <mergeCell ref="C1:C2"/>
    <mergeCell ref="B1:B2"/>
    <mergeCell ref="D1:D2"/>
    <mergeCell ref="E1:E2"/>
  </mergeCells>
  <printOptions horizontalCentered="1" headings="1"/>
  <pageMargins left="0.70866141732283472" right="0.70866141732283472" top="1.5354330708661419" bottom="0.74803149606299213" header="0.31496062992125984" footer="0.31496062992125984"/>
  <pageSetup paperSize="9" scale="56" orientation="portrait" horizontalDpi="4294967293" r:id="rId1"/>
  <headerFooter>
    <oddHeader>&amp;L&amp;"Times New Roman,Normál"&amp;10Kaposvár MJV Önkormányzata&amp;C&amp;"Times New Roman,Félkövér"
&amp;12FELHALMOZÁSI KIADÁSOK&amp;R&amp;"Times New Roman,Normál"&amp;10 9.melléklet
 .../2016.(...) önkormányzati rendelethez
(ezer Ft-ban)</oddHeader>
    <oddFooter>&amp;C&amp;"Times New Roman,Normál"&amp;9&amp;Z&amp;F Sifter Szandra&amp;R&amp;P/&amp;N</oddFooter>
  </headerFooter>
  <rowBreaks count="3" manualBreakCount="3">
    <brk id="31" max="5" man="1"/>
    <brk id="72" max="5" man="1"/>
    <brk id="11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2016.III.RM.</vt:lpstr>
      <vt:lpstr>'2016.III.RM.'!Nyomtatási_cím</vt:lpstr>
      <vt:lpstr>'2016.III.RM.'!Nyomtatási_terület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SifterSzandra</dc:creator>
  <cp:lastModifiedBy>garamvolgyiattilane</cp:lastModifiedBy>
  <cp:lastPrinted>2016-05-13T08:47:42Z</cp:lastPrinted>
  <dcterms:created xsi:type="dcterms:W3CDTF">2016-02-19T10:34:41Z</dcterms:created>
  <dcterms:modified xsi:type="dcterms:W3CDTF">2016-05-25T08:17:45Z</dcterms:modified>
</cp:coreProperties>
</file>