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/>
  </bookViews>
  <sheets>
    <sheet name="IF16" sheetId="1" r:id="rId1"/>
  </sheets>
  <definedNames>
    <definedName name="_xlnm.Print_Titles" localSheetId="0">'IF16'!$1:$2</definedName>
    <definedName name="_xlnm.Print_Area" localSheetId="0">'IF16'!$A$1:$F$50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50" i="1" l="1"/>
  <c r="E48" i="1"/>
  <c r="E20" i="1"/>
  <c r="E50" i="1" s="1"/>
  <c r="E8" i="1"/>
  <c r="E9" i="1"/>
  <c r="D10" i="1"/>
  <c r="E10" i="1"/>
  <c r="D11" i="1"/>
  <c r="E11" i="1"/>
  <c r="D13" i="1"/>
  <c r="E13" i="1"/>
  <c r="D14" i="1"/>
  <c r="E14" i="1"/>
  <c r="C20" i="1"/>
  <c r="D20" i="1"/>
  <c r="D21" i="1"/>
  <c r="E21" i="1"/>
  <c r="D31" i="1"/>
  <c r="D32" i="1"/>
  <c r="D48" i="1"/>
  <c r="D50" i="1" s="1"/>
  <c r="C48" i="1"/>
  <c r="C50" i="1" s="1"/>
  <c r="D49" i="1"/>
  <c r="E49" i="1"/>
</calcChain>
</file>

<file path=xl/sharedStrings.xml><?xml version="1.0" encoding="utf-8"?>
<sst xmlns="http://schemas.openxmlformats.org/spreadsheetml/2006/main" count="84" uniqueCount="55">
  <si>
    <t xml:space="preserve"> Intézményfelújítások mindösszesen:</t>
  </si>
  <si>
    <t>Tartalékkeret</t>
  </si>
  <si>
    <t xml:space="preserve"> Új induló feladatok összesen:</t>
  </si>
  <si>
    <t>x</t>
  </si>
  <si>
    <t>Városgondnokság világításkorszerűsítés, 1 db vizesblokk felújítása</t>
  </si>
  <si>
    <t>Polgármesteri Hivatal Kossuth tér 1. földszint főlépcsőház melletti 2 db mosdó felújítása</t>
  </si>
  <si>
    <t>Polgármesteri Hivatal Noszlopy utca 5. szám alatti épület fal vízszigetelése</t>
  </si>
  <si>
    <t>Kontrássy utca 8. szám alatti orvosi rendelő fűtési rendszer szétválasztása a Közterület-felügyelettől</t>
  </si>
  <si>
    <t>Répáspusztai Közösségi Ház lépcsők felújítása</t>
  </si>
  <si>
    <t>Szentjakabi Tagóvoda régi épület és Móricz Zsigmond Művelődési Ház fűtési rendszerének szétválasztása</t>
  </si>
  <si>
    <t>Munkácsy Mihály Gimnázium erősáramú hálózat korszerűsítése</t>
  </si>
  <si>
    <t>Szigetvár Utcai Bölcsőde 3 db nyílászáró cseréje, világításkorszerűsítés</t>
  </si>
  <si>
    <t>Béke Utcai Tagóvoda fém nyílászárók cseréje</t>
  </si>
  <si>
    <t>Búzavirág Tagóvoda 3 db kupola nyílászárócsere</t>
  </si>
  <si>
    <t>Jutai Úti Tagóvoda nyílászárócsere</t>
  </si>
  <si>
    <t>Szigetvár Utcai Tagóvoda nyílászárók cseréje</t>
  </si>
  <si>
    <t>Bajcsy-Zsilinszky Utcai Központi Óvoda kazáncsere</t>
  </si>
  <si>
    <t>Damjanich Utcai Tagóvoda 1 db vizesblokk felújítása</t>
  </si>
  <si>
    <t>Nemzetőr Sori Központi Óvoda rámpa felújítása</t>
  </si>
  <si>
    <t>Általános Iskolai és egyéb intézmények energiahatékonysági fejlesztése, TOP-6.5.1-15 pályázat, előkészítési feladatok</t>
  </si>
  <si>
    <t>Kisebb orvosi rendelők felújítása,                                        TOP-6.6.1-15 pályázat, előkészítési feladatok</t>
  </si>
  <si>
    <t>Ezredév u. 13. sz. alatti orvosi rendelő felújítása,                        TOP-6.6.1-15 pályázat, előkészítési feladatok</t>
  </si>
  <si>
    <t>Rét Utcai Központi Óvoda és telephelyeinek fejlesztése,    TOP-6.2.1-15 pályázat, előkészítési feladatok</t>
  </si>
  <si>
    <t>Petőfi S. Központi Óvoda és telephelyeinek fejlesztése,      TOP-6.2.1-15 pályázat, előkészítési feladatok</t>
  </si>
  <si>
    <t>Festetics Karolina Központi Óvoda és telephelyeinek fejlesztése, TOP-6.2.1-15 pályázat, előkészítési feladatok</t>
  </si>
  <si>
    <t>Nemzetőr Sori Központi Óvoda és telephelyeinek fejlesztése, TOP-6.2.1-15 pályázat, előkészítési feladatok</t>
  </si>
  <si>
    <t>Tar Csatár Központi Óvoda és telephelyeinek fejlesztése,              TOP-6.2.1-15 pályázat, előkészítési feladatok</t>
  </si>
  <si>
    <t>Bajcsy- Zs. Utcai Központi Óvoda és telephelyeinek fejlesztése, TOP-6.2.1-15 pályázat,  előkészítési feladatok</t>
  </si>
  <si>
    <t>Szocionet Bölcsődei Központ fejlesztése,                                       TOP-6.2.1-15 pályázat, előkészítési feladatok</t>
  </si>
  <si>
    <t xml:space="preserve"> Szocionet Egyesített Szociális Intézmény fejlesztése 2.,   TOP-6.6.2-15 pályázat, előkészítési feladatok</t>
  </si>
  <si>
    <t>Új induló feladatok keretösszege</t>
  </si>
  <si>
    <t>Áthúzódó kiadások összesen</t>
  </si>
  <si>
    <t xml:space="preserve">Városháza szárazkapu, 1 db bejárati ajtó új épület 3 db tetőablak cseréje, DNY-i udvar madárháló felszerelése </t>
  </si>
  <si>
    <t>Kontrássy utca 8. Közterület felügyelet világítás korszerűsítés</t>
  </si>
  <si>
    <t>Kodály Zoltán Közp. Iskola tornaterem padlóburkolat felújítás EMMI- Röplabda Szövetség támogatásával, 3db pálya felfestése</t>
  </si>
  <si>
    <t>Gyöngyfa Napközi Otthon csapadékcsatorna felújítása, rámpa burkolat felújítása</t>
  </si>
  <si>
    <t>Kaposfüredi felnőtt, háziorvosi rendelő felújítása</t>
  </si>
  <si>
    <t>Városháza II. emeleti vizesblokk felújítása</t>
  </si>
  <si>
    <t>Honvéd utcai Tagóvoda udvar felújítása, tárolók és hátsó kapu építés</t>
  </si>
  <si>
    <t>Temesvár utcai Tagóvoda melléképület tető- és csapadékvíz elvezetés felújítása</t>
  </si>
  <si>
    <t>Nemzetőr Sori Bölcsőde udvar burkolat felújítás</t>
  </si>
  <si>
    <t>Városháza csapadékcsatornák és hófogók felújítása</t>
  </si>
  <si>
    <t>Erdősor utcai felnőtt, háziorvosi rendelő és szolgálati lakás felújítása</t>
  </si>
  <si>
    <t>Hajnóczy u. közösségi ház felújítása érintésvédelem</t>
  </si>
  <si>
    <t>Garanciális visszatartások</t>
  </si>
  <si>
    <t>Zrínyi Ilona Tagiskola kazántest csere</t>
  </si>
  <si>
    <t>Polgármesteri Hivatal Noszlopy Gáspár u. alagsorában levő irattár szellőzés megoldása és a falak vakolásának javítása</t>
  </si>
  <si>
    <t>Rét u. Óvoda Csapadékvíz elvezető rendszer korszerűsítése</t>
  </si>
  <si>
    <t>Áthúzódó kiadások</t>
  </si>
  <si>
    <t>Megjegyzés</t>
  </si>
  <si>
    <t>Eltérés             ( +  -)</t>
  </si>
  <si>
    <t>2016. évi mód.új ei.</t>
  </si>
  <si>
    <t>Pótigény ill. átcsop.</t>
  </si>
  <si>
    <t>2016.évi. mód.ei.</t>
  </si>
  <si>
    <t>Megnevezés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</si>
</sst>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 applyFill="1" applyAlignment="1"/>
    <xf numFmtId="3" fontId="1" fillId="0" borderId="0" xfId="0" applyNumberFormat="1" applyFont="1" applyFill="1" applyAlignment="1">
      <alignment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/>
    <xf numFmtId="3" fontId="1" fillId="0" borderId="2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wrapText="1"/>
    </xf>
    <xf numFmtId="3" fontId="1" fillId="0" borderId="6" xfId="0" applyNumberFormat="1" applyFont="1" applyFill="1" applyBorder="1" applyAlignment="1">
      <alignment horizontal="right" wrapText="1"/>
    </xf>
    <xf numFmtId="3" fontId="1" fillId="0" borderId="7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3" fontId="1" fillId="0" borderId="11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left" wrapText="1"/>
    </xf>
    <xf numFmtId="3" fontId="2" fillId="0" borderId="14" xfId="0" applyNumberFormat="1" applyFont="1" applyFill="1" applyBorder="1" applyAlignment="1"/>
    <xf numFmtId="3" fontId="2" fillId="0" borderId="15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/>
    <xf numFmtId="3" fontId="1" fillId="0" borderId="7" xfId="0" applyNumberFormat="1" applyFont="1" applyFill="1" applyBorder="1" applyAlignment="1"/>
    <xf numFmtId="0" fontId="1" fillId="0" borderId="5" xfId="0" applyFont="1" applyFill="1" applyBorder="1" applyAlignment="1">
      <alignment wrapText="1"/>
    </xf>
    <xf numFmtId="3" fontId="1" fillId="0" borderId="5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vertical="center"/>
    </xf>
    <xf numFmtId="3" fontId="2" fillId="0" borderId="5" xfId="0" applyNumberFormat="1" applyFont="1" applyFill="1" applyBorder="1" applyAlignment="1">
      <alignment wrapText="1"/>
    </xf>
    <xf numFmtId="3" fontId="1" fillId="0" borderId="17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50"/>
  <sheetViews>
    <sheetView tabSelected="1" view="pageBreakPreview" zoomScale="60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defaultRowHeight="15.75" x14ac:dyDescent="0.25"/>
  <cols>
    <col min="1" max="1" width="60.42578125" style="2" customWidth="1"/>
    <col min="2" max="5" width="11.5703125" style="1" customWidth="1"/>
    <col min="6" max="6" width="18" style="1" customWidth="1"/>
    <col min="7" max="16384" width="9.140625" style="1"/>
  </cols>
  <sheetData>
    <row r="1" spans="1:6" s="25" customFormat="1" ht="33" customHeight="1" x14ac:dyDescent="0.2">
      <c r="A1" s="31" t="s">
        <v>54</v>
      </c>
      <c r="B1" s="37" t="s">
        <v>53</v>
      </c>
      <c r="C1" s="33" t="s">
        <v>52</v>
      </c>
      <c r="D1" s="33" t="s">
        <v>51</v>
      </c>
      <c r="E1" s="33" t="s">
        <v>50</v>
      </c>
      <c r="F1" s="35" t="s">
        <v>49</v>
      </c>
    </row>
    <row r="2" spans="1:6" s="25" customFormat="1" ht="32.25" customHeight="1" x14ac:dyDescent="0.2">
      <c r="A2" s="32"/>
      <c r="B2" s="38"/>
      <c r="C2" s="34"/>
      <c r="D2" s="34"/>
      <c r="E2" s="34"/>
      <c r="F2" s="36"/>
    </row>
    <row r="3" spans="1:6" ht="26.25" customHeight="1" x14ac:dyDescent="0.25">
      <c r="A3" s="26" t="s">
        <v>48</v>
      </c>
      <c r="B3" s="27"/>
      <c r="C3" s="28"/>
      <c r="D3" s="28"/>
      <c r="E3" s="28"/>
      <c r="F3" s="29"/>
    </row>
    <row r="4" spans="1:6" ht="47.25" customHeight="1" x14ac:dyDescent="0.25">
      <c r="A4" s="9" t="s">
        <v>47</v>
      </c>
      <c r="B4" s="13">
        <v>827</v>
      </c>
      <c r="C4" s="13">
        <v>0</v>
      </c>
      <c r="D4" s="11">
        <v>827</v>
      </c>
      <c r="E4" s="22">
        <v>0</v>
      </c>
      <c r="F4" s="20"/>
    </row>
    <row r="5" spans="1:6" ht="31.5" x14ac:dyDescent="0.25">
      <c r="A5" s="9" t="s">
        <v>46</v>
      </c>
      <c r="B5" s="13">
        <v>2083</v>
      </c>
      <c r="C5" s="13">
        <v>0</v>
      </c>
      <c r="D5" s="13">
        <v>2083</v>
      </c>
      <c r="E5" s="13">
        <v>0</v>
      </c>
      <c r="F5" s="20"/>
    </row>
    <row r="6" spans="1:6" ht="31.5" customHeight="1" x14ac:dyDescent="0.25">
      <c r="A6" s="9" t="s">
        <v>45</v>
      </c>
      <c r="B6" s="13">
        <v>1775</v>
      </c>
      <c r="C6" s="13">
        <v>0</v>
      </c>
      <c r="D6" s="13">
        <v>1775</v>
      </c>
      <c r="E6" s="13">
        <v>0</v>
      </c>
      <c r="F6" s="20"/>
    </row>
    <row r="7" spans="1:6" ht="26.25" customHeight="1" x14ac:dyDescent="0.25">
      <c r="A7" s="26" t="s">
        <v>44</v>
      </c>
      <c r="B7" s="12"/>
      <c r="C7" s="11"/>
      <c r="D7" s="11"/>
      <c r="E7" s="11"/>
      <c r="F7" s="20"/>
    </row>
    <row r="8" spans="1:6" s="5" customFormat="1" ht="15.75" customHeight="1" x14ac:dyDescent="0.25">
      <c r="A8" s="9" t="s">
        <v>43</v>
      </c>
      <c r="B8" s="12">
        <v>59</v>
      </c>
      <c r="C8" s="11">
        <v>0</v>
      </c>
      <c r="D8" s="11">
        <v>59</v>
      </c>
      <c r="E8" s="22">
        <f>D8-B8</f>
        <v>0</v>
      </c>
      <c r="F8" s="20"/>
    </row>
    <row r="9" spans="1:6" s="5" customFormat="1" ht="31.5" customHeight="1" x14ac:dyDescent="0.25">
      <c r="A9" s="24" t="s">
        <v>42</v>
      </c>
      <c r="B9" s="12">
        <v>690</v>
      </c>
      <c r="C9" s="11">
        <v>0</v>
      </c>
      <c r="D9" s="11">
        <v>690</v>
      </c>
      <c r="E9" s="22">
        <f>C9</f>
        <v>0</v>
      </c>
      <c r="F9" s="20"/>
    </row>
    <row r="10" spans="1:6" ht="15.75" customHeight="1" x14ac:dyDescent="0.25">
      <c r="A10" s="23" t="s">
        <v>41</v>
      </c>
      <c r="B10" s="12">
        <v>601</v>
      </c>
      <c r="C10" s="11">
        <v>0</v>
      </c>
      <c r="D10" s="11">
        <f>B10+C10</f>
        <v>601</v>
      </c>
      <c r="E10" s="22">
        <f>C10</f>
        <v>0</v>
      </c>
      <c r="F10" s="20"/>
    </row>
    <row r="11" spans="1:6" ht="47.25" customHeight="1" x14ac:dyDescent="0.25">
      <c r="A11" s="9" t="s">
        <v>40</v>
      </c>
      <c r="B11" s="12">
        <v>117</v>
      </c>
      <c r="C11" s="11">
        <v>0</v>
      </c>
      <c r="D11" s="11">
        <f>B11+C11</f>
        <v>117</v>
      </c>
      <c r="E11" s="22">
        <f>D11-B11</f>
        <v>0</v>
      </c>
      <c r="F11" s="20"/>
    </row>
    <row r="12" spans="1:6" s="5" customFormat="1" ht="31.5" x14ac:dyDescent="0.25">
      <c r="A12" s="9" t="s">
        <v>39</v>
      </c>
      <c r="B12" s="12">
        <v>43</v>
      </c>
      <c r="C12" s="11">
        <v>0</v>
      </c>
      <c r="D12" s="11">
        <v>43</v>
      </c>
      <c r="E12" s="22">
        <v>0</v>
      </c>
      <c r="F12" s="20"/>
    </row>
    <row r="13" spans="1:6" s="5" customFormat="1" ht="31.5" x14ac:dyDescent="0.25">
      <c r="A13" s="9" t="s">
        <v>38</v>
      </c>
      <c r="B13" s="12">
        <v>191</v>
      </c>
      <c r="C13" s="11">
        <v>0</v>
      </c>
      <c r="D13" s="11">
        <f>B13+C13</f>
        <v>191</v>
      </c>
      <c r="E13" s="22">
        <f>D13-B13</f>
        <v>0</v>
      </c>
      <c r="F13" s="20"/>
    </row>
    <row r="14" spans="1:6" s="5" customFormat="1" ht="15.75" customHeight="1" x14ac:dyDescent="0.25">
      <c r="A14" s="9" t="s">
        <v>37</v>
      </c>
      <c r="B14" s="12">
        <v>170</v>
      </c>
      <c r="C14" s="11">
        <v>0</v>
      </c>
      <c r="D14" s="11">
        <f>B14+C14</f>
        <v>170</v>
      </c>
      <c r="E14" s="22">
        <f>C14</f>
        <v>0</v>
      </c>
      <c r="F14" s="20"/>
    </row>
    <row r="15" spans="1:6" s="5" customFormat="1" x14ac:dyDescent="0.25">
      <c r="A15" s="9" t="s">
        <v>36</v>
      </c>
      <c r="B15" s="13">
        <v>548</v>
      </c>
      <c r="C15" s="13">
        <v>0</v>
      </c>
      <c r="D15" s="13">
        <v>548</v>
      </c>
      <c r="E15" s="21">
        <v>0</v>
      </c>
      <c r="F15" s="20"/>
    </row>
    <row r="16" spans="1:6" s="5" customFormat="1" ht="31.5" customHeight="1" x14ac:dyDescent="0.25">
      <c r="A16" s="9" t="s">
        <v>35</v>
      </c>
      <c r="B16" s="13">
        <v>50</v>
      </c>
      <c r="C16" s="13">
        <v>0</v>
      </c>
      <c r="D16" s="13">
        <v>50</v>
      </c>
      <c r="E16" s="21">
        <v>0</v>
      </c>
      <c r="F16" s="20"/>
    </row>
    <row r="17" spans="1:6" s="5" customFormat="1" ht="31.5" x14ac:dyDescent="0.25">
      <c r="A17" s="9" t="s">
        <v>34</v>
      </c>
      <c r="B17" s="13">
        <v>600</v>
      </c>
      <c r="C17" s="13">
        <v>0</v>
      </c>
      <c r="D17" s="13">
        <v>600</v>
      </c>
      <c r="E17" s="21">
        <v>0</v>
      </c>
      <c r="F17" s="20"/>
    </row>
    <row r="18" spans="1:6" s="5" customFormat="1" ht="15.75" customHeight="1" x14ac:dyDescent="0.25">
      <c r="A18" s="9" t="s">
        <v>33</v>
      </c>
      <c r="B18" s="13">
        <v>26</v>
      </c>
      <c r="C18" s="13">
        <v>0</v>
      </c>
      <c r="D18" s="13">
        <v>26</v>
      </c>
      <c r="E18" s="21">
        <v>0</v>
      </c>
      <c r="F18" s="20"/>
    </row>
    <row r="19" spans="1:6" s="5" customFormat="1" ht="31.5" x14ac:dyDescent="0.25">
      <c r="A19" s="9" t="s">
        <v>32</v>
      </c>
      <c r="B19" s="13">
        <v>65</v>
      </c>
      <c r="C19" s="13">
        <v>0</v>
      </c>
      <c r="D19" s="13">
        <v>65</v>
      </c>
      <c r="E19" s="21">
        <v>0</v>
      </c>
      <c r="F19" s="20"/>
    </row>
    <row r="20" spans="1:6" s="5" customFormat="1" ht="25.5" customHeight="1" x14ac:dyDescent="0.25">
      <c r="A20" s="4" t="s">
        <v>31</v>
      </c>
      <c r="B20" s="19">
        <v>7845</v>
      </c>
      <c r="C20" s="19">
        <f>SUM(C4:C19)</f>
        <v>0</v>
      </c>
      <c r="D20" s="19">
        <f>SUM(D4:D19)</f>
        <v>7845</v>
      </c>
      <c r="E20" s="19">
        <f>SUM(E4:E19)</f>
        <v>0</v>
      </c>
      <c r="F20" s="18"/>
    </row>
    <row r="21" spans="1:6" s="5" customFormat="1" ht="25.5" customHeight="1" x14ac:dyDescent="0.25">
      <c r="A21" s="17" t="s">
        <v>30</v>
      </c>
      <c r="B21" s="16">
        <v>100000</v>
      </c>
      <c r="C21" s="16">
        <v>0</v>
      </c>
      <c r="D21" s="16">
        <f>B21+C21</f>
        <v>100000</v>
      </c>
      <c r="E21" s="16">
        <f>C21</f>
        <v>0</v>
      </c>
      <c r="F21" s="15"/>
    </row>
    <row r="22" spans="1:6" ht="31.5" x14ac:dyDescent="0.25">
      <c r="A22" s="9" t="s">
        <v>29</v>
      </c>
      <c r="B22" s="13">
        <v>7711</v>
      </c>
      <c r="C22" s="11">
        <v>0</v>
      </c>
      <c r="D22" s="11">
        <v>7711</v>
      </c>
      <c r="E22" s="11">
        <v>0</v>
      </c>
      <c r="F22" s="10"/>
    </row>
    <row r="23" spans="1:6" ht="31.5" x14ac:dyDescent="0.25">
      <c r="A23" s="9" t="s">
        <v>28</v>
      </c>
      <c r="B23" s="13">
        <v>3261</v>
      </c>
      <c r="C23" s="11">
        <v>0</v>
      </c>
      <c r="D23" s="11">
        <v>3261</v>
      </c>
      <c r="E23" s="11">
        <v>0</v>
      </c>
      <c r="F23" s="10"/>
    </row>
    <row r="24" spans="1:6" s="14" customFormat="1" ht="31.5" x14ac:dyDescent="0.25">
      <c r="A24" s="30" t="s">
        <v>27</v>
      </c>
      <c r="B24" s="13">
        <v>2367</v>
      </c>
      <c r="C24" s="11">
        <v>0</v>
      </c>
      <c r="D24" s="11">
        <v>2367</v>
      </c>
      <c r="E24" s="11">
        <v>0</v>
      </c>
      <c r="F24" s="10"/>
    </row>
    <row r="25" spans="1:6" ht="31.5" x14ac:dyDescent="0.25">
      <c r="A25" s="9" t="s">
        <v>26</v>
      </c>
      <c r="B25" s="13">
        <v>2534</v>
      </c>
      <c r="C25" s="11">
        <v>0</v>
      </c>
      <c r="D25" s="11">
        <v>2534</v>
      </c>
      <c r="E25" s="11">
        <v>0</v>
      </c>
      <c r="F25" s="10"/>
    </row>
    <row r="26" spans="1:6" ht="31.5" x14ac:dyDescent="0.25">
      <c r="A26" s="9" t="s">
        <v>25</v>
      </c>
      <c r="B26" s="13">
        <v>2276</v>
      </c>
      <c r="C26" s="11">
        <v>0</v>
      </c>
      <c r="D26" s="11">
        <v>2276</v>
      </c>
      <c r="E26" s="11">
        <v>0</v>
      </c>
      <c r="F26" s="10"/>
    </row>
    <row r="27" spans="1:6" ht="31.5" x14ac:dyDescent="0.25">
      <c r="A27" s="9" t="s">
        <v>24</v>
      </c>
      <c r="B27" s="13">
        <v>3577</v>
      </c>
      <c r="C27" s="11">
        <v>0</v>
      </c>
      <c r="D27" s="11">
        <v>3577</v>
      </c>
      <c r="E27" s="11">
        <v>0</v>
      </c>
      <c r="F27" s="10"/>
    </row>
    <row r="28" spans="1:6" ht="31.5" x14ac:dyDescent="0.25">
      <c r="A28" s="9" t="s">
        <v>23</v>
      </c>
      <c r="B28" s="13">
        <v>3289</v>
      </c>
      <c r="C28" s="11">
        <v>0</v>
      </c>
      <c r="D28" s="11">
        <v>3289</v>
      </c>
      <c r="E28" s="11">
        <v>0</v>
      </c>
      <c r="F28" s="10"/>
    </row>
    <row r="29" spans="1:6" ht="31.5" x14ac:dyDescent="0.25">
      <c r="A29" s="9" t="s">
        <v>22</v>
      </c>
      <c r="B29" s="13">
        <v>3355</v>
      </c>
      <c r="C29" s="11">
        <v>0</v>
      </c>
      <c r="D29" s="11">
        <v>3355</v>
      </c>
      <c r="E29" s="11">
        <v>0</v>
      </c>
      <c r="F29" s="10"/>
    </row>
    <row r="30" spans="1:6" ht="31.5" x14ac:dyDescent="0.25">
      <c r="A30" s="9" t="s">
        <v>21</v>
      </c>
      <c r="B30" s="13">
        <v>9322</v>
      </c>
      <c r="C30" s="11">
        <v>0</v>
      </c>
      <c r="D30" s="11">
        <v>9322</v>
      </c>
      <c r="E30" s="11">
        <v>0</v>
      </c>
      <c r="F30" s="10"/>
    </row>
    <row r="31" spans="1:6" ht="31.5" x14ac:dyDescent="0.25">
      <c r="A31" s="9" t="s">
        <v>20</v>
      </c>
      <c r="B31" s="13">
        <v>7263</v>
      </c>
      <c r="C31" s="13">
        <v>0</v>
      </c>
      <c r="D31" s="13">
        <f>200+2253+92+2253+192+192+2081</f>
        <v>7263</v>
      </c>
      <c r="E31" s="13">
        <v>0</v>
      </c>
      <c r="F31" s="10"/>
    </row>
    <row r="32" spans="1:6" s="5" customFormat="1" ht="31.5" x14ac:dyDescent="0.25">
      <c r="A32" s="9" t="s">
        <v>19</v>
      </c>
      <c r="B32" s="13">
        <v>9925</v>
      </c>
      <c r="C32" s="11">
        <v>0</v>
      </c>
      <c r="D32" s="11">
        <f>1023+1023+1023+1035+1022+1022+1035+457+457+457+457+457+457</f>
        <v>9925</v>
      </c>
      <c r="E32" s="11">
        <v>0</v>
      </c>
      <c r="F32" s="10"/>
    </row>
    <row r="33" spans="1:6" s="5" customFormat="1" x14ac:dyDescent="0.25">
      <c r="A33" s="9" t="s">
        <v>18</v>
      </c>
      <c r="B33" s="13" t="s">
        <v>3</v>
      </c>
      <c r="C33" s="11">
        <v>0</v>
      </c>
      <c r="D33" s="11" t="s">
        <v>3</v>
      </c>
      <c r="E33" s="11">
        <v>0</v>
      </c>
      <c r="F33" s="10"/>
    </row>
    <row r="34" spans="1:6" s="5" customFormat="1" x14ac:dyDescent="0.25">
      <c r="A34" s="9" t="s">
        <v>17</v>
      </c>
      <c r="B34" s="12" t="s">
        <v>3</v>
      </c>
      <c r="C34" s="11">
        <v>0</v>
      </c>
      <c r="D34" s="11" t="s">
        <v>3</v>
      </c>
      <c r="E34" s="11">
        <v>0</v>
      </c>
      <c r="F34" s="10"/>
    </row>
    <row r="35" spans="1:6" s="5" customFormat="1" x14ac:dyDescent="0.25">
      <c r="A35" s="9" t="s">
        <v>16</v>
      </c>
      <c r="B35" s="12" t="s">
        <v>3</v>
      </c>
      <c r="C35" s="11">
        <v>0</v>
      </c>
      <c r="D35" s="11" t="s">
        <v>3</v>
      </c>
      <c r="E35" s="11">
        <v>0</v>
      </c>
      <c r="F35" s="10"/>
    </row>
    <row r="36" spans="1:6" s="5" customFormat="1" x14ac:dyDescent="0.25">
      <c r="A36" s="9" t="s">
        <v>15</v>
      </c>
      <c r="B36" s="12" t="s">
        <v>3</v>
      </c>
      <c r="C36" s="11">
        <v>0</v>
      </c>
      <c r="D36" s="11" t="s">
        <v>3</v>
      </c>
      <c r="E36" s="11">
        <v>0</v>
      </c>
      <c r="F36" s="10"/>
    </row>
    <row r="37" spans="1:6" s="5" customFormat="1" x14ac:dyDescent="0.25">
      <c r="A37" s="9" t="s">
        <v>14</v>
      </c>
      <c r="B37" s="12" t="s">
        <v>3</v>
      </c>
      <c r="C37" s="11">
        <v>0</v>
      </c>
      <c r="D37" s="11" t="s">
        <v>3</v>
      </c>
      <c r="E37" s="11">
        <v>0</v>
      </c>
      <c r="F37" s="10"/>
    </row>
    <row r="38" spans="1:6" s="5" customFormat="1" x14ac:dyDescent="0.25">
      <c r="A38" s="9" t="s">
        <v>13</v>
      </c>
      <c r="B38" s="12" t="s">
        <v>3</v>
      </c>
      <c r="C38" s="11">
        <v>0</v>
      </c>
      <c r="D38" s="11" t="s">
        <v>3</v>
      </c>
      <c r="E38" s="11">
        <v>0</v>
      </c>
      <c r="F38" s="10"/>
    </row>
    <row r="39" spans="1:6" s="5" customFormat="1" x14ac:dyDescent="0.25">
      <c r="A39" s="9" t="s">
        <v>12</v>
      </c>
      <c r="B39" s="12" t="s">
        <v>3</v>
      </c>
      <c r="C39" s="11">
        <v>0</v>
      </c>
      <c r="D39" s="11" t="s">
        <v>3</v>
      </c>
      <c r="E39" s="11">
        <v>0</v>
      </c>
      <c r="F39" s="10"/>
    </row>
    <row r="40" spans="1:6" s="5" customFormat="1" ht="31.5" x14ac:dyDescent="0.25">
      <c r="A40" s="9" t="s">
        <v>11</v>
      </c>
      <c r="B40" s="12" t="s">
        <v>3</v>
      </c>
      <c r="C40" s="11">
        <v>0</v>
      </c>
      <c r="D40" s="11" t="s">
        <v>3</v>
      </c>
      <c r="E40" s="11">
        <v>0</v>
      </c>
      <c r="F40" s="10"/>
    </row>
    <row r="41" spans="1:6" s="5" customFormat="1" ht="33" customHeight="1" x14ac:dyDescent="0.25">
      <c r="A41" s="9" t="s">
        <v>10</v>
      </c>
      <c r="B41" s="12" t="s">
        <v>3</v>
      </c>
      <c r="C41" s="11">
        <v>0</v>
      </c>
      <c r="D41" s="11" t="s">
        <v>3</v>
      </c>
      <c r="E41" s="11">
        <v>0</v>
      </c>
      <c r="F41" s="10"/>
    </row>
    <row r="42" spans="1:6" s="5" customFormat="1" ht="31.5" x14ac:dyDescent="0.25">
      <c r="A42" s="9" t="s">
        <v>9</v>
      </c>
      <c r="B42" s="12" t="s">
        <v>3</v>
      </c>
      <c r="C42" s="11">
        <v>0</v>
      </c>
      <c r="D42" s="11" t="s">
        <v>3</v>
      </c>
      <c r="E42" s="11">
        <v>0</v>
      </c>
      <c r="F42" s="10"/>
    </row>
    <row r="43" spans="1:6" s="5" customFormat="1" x14ac:dyDescent="0.25">
      <c r="A43" s="9" t="s">
        <v>8</v>
      </c>
      <c r="B43" s="12" t="s">
        <v>3</v>
      </c>
      <c r="C43" s="11">
        <v>0</v>
      </c>
      <c r="D43" s="11" t="s">
        <v>3</v>
      </c>
      <c r="E43" s="11">
        <v>0</v>
      </c>
      <c r="F43" s="10"/>
    </row>
    <row r="44" spans="1:6" s="5" customFormat="1" ht="31.5" x14ac:dyDescent="0.25">
      <c r="A44" s="9" t="s">
        <v>7</v>
      </c>
      <c r="B44" s="12" t="s">
        <v>3</v>
      </c>
      <c r="C44" s="11">
        <v>0</v>
      </c>
      <c r="D44" s="11" t="s">
        <v>3</v>
      </c>
      <c r="E44" s="11">
        <v>0</v>
      </c>
      <c r="F44" s="10"/>
    </row>
    <row r="45" spans="1:6" s="5" customFormat="1" ht="31.5" x14ac:dyDescent="0.25">
      <c r="A45" s="9" t="s">
        <v>6</v>
      </c>
      <c r="B45" s="12" t="s">
        <v>3</v>
      </c>
      <c r="C45" s="11">
        <v>0</v>
      </c>
      <c r="D45" s="11" t="s">
        <v>3</v>
      </c>
      <c r="E45" s="11">
        <v>0</v>
      </c>
      <c r="F45" s="10"/>
    </row>
    <row r="46" spans="1:6" s="5" customFormat="1" ht="31.5" x14ac:dyDescent="0.25">
      <c r="A46" s="9" t="s">
        <v>5</v>
      </c>
      <c r="B46" s="12" t="s">
        <v>3</v>
      </c>
      <c r="C46" s="11">
        <v>0</v>
      </c>
      <c r="D46" s="11" t="s">
        <v>3</v>
      </c>
      <c r="E46" s="11">
        <v>0</v>
      </c>
      <c r="F46" s="10"/>
    </row>
    <row r="47" spans="1:6" s="5" customFormat="1" ht="31.5" x14ac:dyDescent="0.25">
      <c r="A47" s="9" t="s">
        <v>4</v>
      </c>
      <c r="B47" s="8" t="s">
        <v>3</v>
      </c>
      <c r="C47" s="7">
        <v>0</v>
      </c>
      <c r="D47" s="7" t="s">
        <v>3</v>
      </c>
      <c r="E47" s="7">
        <v>0</v>
      </c>
      <c r="F47" s="6"/>
    </row>
    <row r="48" spans="1:6" ht="25.5" customHeight="1" x14ac:dyDescent="0.25">
      <c r="A48" s="4" t="s">
        <v>2</v>
      </c>
      <c r="B48" s="3">
        <f>SUM(B21:B47)</f>
        <v>154880</v>
      </c>
      <c r="C48" s="3">
        <f>SUM(C21:C32)</f>
        <v>0</v>
      </c>
      <c r="D48" s="3">
        <f>SUM(B48:C48)</f>
        <v>154880</v>
      </c>
      <c r="E48" s="3">
        <f>SUM(E21:E47)</f>
        <v>0</v>
      </c>
      <c r="F48" s="3"/>
    </row>
    <row r="49" spans="1:6" ht="25.5" customHeight="1" x14ac:dyDescent="0.25">
      <c r="A49" s="4" t="s">
        <v>1</v>
      </c>
      <c r="B49" s="3">
        <v>4000</v>
      </c>
      <c r="C49" s="3">
        <v>0</v>
      </c>
      <c r="D49" s="3">
        <f>SUM(B49:C49)</f>
        <v>4000</v>
      </c>
      <c r="E49" s="3">
        <f>C49</f>
        <v>0</v>
      </c>
      <c r="F49" s="3"/>
    </row>
    <row r="50" spans="1:6" ht="24.75" customHeight="1" x14ac:dyDescent="0.25">
      <c r="A50" s="4" t="s">
        <v>0</v>
      </c>
      <c r="B50" s="3">
        <f>SUM(B48,B20,B49)</f>
        <v>166725</v>
      </c>
      <c r="C50" s="3">
        <f>SUM(C48,C20,C49)</f>
        <v>0</v>
      </c>
      <c r="D50" s="3">
        <f>SUM(D48,D20,D49)</f>
        <v>166725</v>
      </c>
      <c r="E50" s="3">
        <f>SUM(E48,E20,E49)</f>
        <v>0</v>
      </c>
      <c r="F50" s="3"/>
    </row>
  </sheetData>
  <mergeCells count="6">
    <mergeCell ref="A1:A2"/>
    <mergeCell ref="D1:D2"/>
    <mergeCell ref="E1:E2"/>
    <mergeCell ref="F1:F2"/>
    <mergeCell ref="B1:B2"/>
    <mergeCell ref="C1:C2"/>
  </mergeCells>
  <printOptions horizontalCentered="1" headings="1"/>
  <pageMargins left="0.15748031496062992" right="0.15748031496062992" top="1.0629921259842521" bottom="0.55118110236220474" header="0.55118110236220474" footer="0.11811023622047245"/>
  <pageSetup paperSize="9" scale="51" orientation="portrait" horizontalDpi="4294967293" r:id="rId1"/>
  <headerFooter alignWithMargins="0">
    <oddHeader xml:space="preserve">&amp;L&amp;"Times New Roman,Normál"&amp;12Kaposvár MJV Önkormányzata&amp;C&amp;"Times New Roman,Félkövér"&amp;16Intézmény felújítások&amp;"ti,Félkövér"&amp;12
&amp;R&amp;"Times New Roman,Normál"&amp;11 5.melléklet
../2016.(.....) önkormányzati rendelethez
(ezer Ft-ban)
</oddHeader>
    <oddFooter>&amp;L&amp;"Times New Roman,Normál"Kaposvár, &amp;D&amp;C&amp;"Cambria,Normál"&amp;Z&amp;F
       Horváth Lilla&amp;7
&amp;R&amp;"Times New Roman,Normál"&amp;P/&amp;N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IF16</vt:lpstr>
      <vt:lpstr>'IF16'!Nyomtatási_cím</vt:lpstr>
      <vt:lpstr>'IF16'!Nyomtatási_terület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horvathlilla</dc:creator>
  <cp:lastModifiedBy>garamvolgyiattilane</cp:lastModifiedBy>
  <cp:lastPrinted>2016-05-13T06:18:33Z</cp:lastPrinted>
  <dcterms:created xsi:type="dcterms:W3CDTF">2016-05-09T11:58:45Z</dcterms:created>
  <dcterms:modified xsi:type="dcterms:W3CDTF">2016-05-25T08:15:01Z</dcterms:modified>
</cp:coreProperties>
</file>