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6\2016. június 9. kgy\"/>
    </mc:Choice>
  </mc:AlternateContent>
  <bookViews>
    <workbookView xWindow="0" yWindow="0" windowWidth="15330" windowHeight="7680" tabRatio="599"/>
  </bookViews>
  <sheets>
    <sheet name="4.c.1.átcsop.igény (2)" sheetId="209" r:id="rId1"/>
    <sheet name="4.c.1.átcsop.igény" sheetId="170" state="hidden" r:id="rId2"/>
  </sheets>
  <definedNames>
    <definedName name="_xlnm.Print_Titles" localSheetId="1">'4.c.1.átcsop.igény'!$A:$K,'4.c.1.átcsop.igény'!$1:$5</definedName>
    <definedName name="_xlnm.Print_Titles" localSheetId="0">'4.c.1.átcsop.igény (2)'!$A:$K,'4.c.1.átcsop.igény (2)'!$1:$5</definedName>
    <definedName name="_xlnm.Print_Area" localSheetId="1">'4.c.1.átcsop.igény'!$A$1:$AT$34</definedName>
    <definedName name="_xlnm.Print_Area" localSheetId="0">'4.c.1.átcsop.igény (2)'!$A$1:$AF$40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</calcChain>
</file>

<file path=xl/sharedStrings.xml><?xml version="1.0" encoding="utf-8"?>
<sst xmlns="http://schemas.openxmlformats.org/spreadsheetml/2006/main" count="338" uniqueCount="152">
  <si>
    <t>1.</t>
  </si>
  <si>
    <t>juttatás</t>
  </si>
  <si>
    <t>Dologi</t>
  </si>
  <si>
    <t>Felújítás</t>
  </si>
  <si>
    <t>szám</t>
  </si>
  <si>
    <t>sz.</t>
  </si>
  <si>
    <t>pénzm.</t>
  </si>
  <si>
    <t>bevétel</t>
  </si>
  <si>
    <t>I.</t>
  </si>
  <si>
    <t>II.</t>
  </si>
  <si>
    <t>Intézményi</t>
  </si>
  <si>
    <t>VI.</t>
  </si>
  <si>
    <t>V.</t>
  </si>
  <si>
    <t>Felhalm.</t>
  </si>
  <si>
    <t>áfá-val</t>
  </si>
  <si>
    <t>2.</t>
  </si>
  <si>
    <t>3.</t>
  </si>
  <si>
    <t>5.</t>
  </si>
  <si>
    <t>Petőfi 20.</t>
  </si>
  <si>
    <t>Rét Ó.</t>
  </si>
  <si>
    <t>Bajcsy Ó</t>
  </si>
  <si>
    <t>Festetics</t>
  </si>
  <si>
    <t>Tar Cs.</t>
  </si>
  <si>
    <t>Nemzet.s.</t>
  </si>
  <si>
    <t>04.00.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</si>
  <si>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</si>
  <si>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</si>
  <si>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</si>
  <si>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</si>
  <si>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</si>
  <si>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</si>
  <si>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</si>
  <si>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</si>
  <si>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</si>
  <si>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</si>
  <si>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NYILV.SZÁM</t>
  </si>
  <si>
    <t>Önállóan</t>
  </si>
  <si>
    <t>működő</t>
  </si>
  <si>
    <t>műk.pm.</t>
  </si>
  <si>
    <t>L</t>
  </si>
  <si>
    <t>és önállóan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</si>
  <si>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</si>
  <si>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</si>
  <si>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</si>
  <si>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</si>
  <si>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</si>
  <si>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</si>
  <si>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</si>
  <si>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</si>
  <si>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</si>
  <si>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</si>
  <si>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</si>
  <si>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</si>
  <si>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</si>
  <si>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</si>
  <si>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</si>
  <si>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</si>
  <si>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</si>
  <si>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</si>
  <si>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</si>
  <si>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</si>
  <si>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</si>
  <si>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</si>
  <si>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</si>
  <si>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</si>
  <si>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</si>
  <si>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</si>
  <si>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</si>
  <si>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</si>
  <si>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</si>
  <si>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</si>
  <si>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</si>
  <si>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</si>
  <si>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</si>
  <si>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</si>
  <si>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</si>
  <si>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</si>
  <si>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</si>
  <si>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</si>
  <si>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</si>
  <si>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Egyéb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</si>
  <si>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</si>
  <si>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</si>
  <si>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</si>
  <si>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</si>
  <si>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</si>
  <si>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</si>
  <si>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</si>
  <si>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</si>
  <si>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</si>
  <si>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</si>
  <si>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</si>
  <si>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</si>
  <si>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</si>
  <si>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működési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</si>
  <si>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</si>
  <si>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</si>
  <si>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</si>
  <si>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</si>
  <si>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</si>
  <si>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</si>
  <si>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</si>
  <si>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</si>
  <si>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</si>
  <si>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</si>
  <si>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</si>
  <si>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</si>
  <si>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</si>
  <si>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</si>
  <si>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</si>
  <si>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Együd Kult.K.</t>
  </si>
  <si>
    <t>ÖSSZESEN- NAPLÓ</t>
  </si>
  <si>
    <t>SZ</t>
  </si>
  <si>
    <t>Í</t>
  </si>
  <si>
    <t>M</t>
  </si>
  <si>
    <t>határozat</t>
  </si>
  <si>
    <t>hivatk.sz</t>
  </si>
  <si>
    <t>Felhalmozási és</t>
  </si>
  <si>
    <t>tőkejellegű</t>
  </si>
  <si>
    <t>bevételek</t>
  </si>
  <si>
    <t>01.00.</t>
  </si>
  <si>
    <t>Városg.</t>
  </si>
  <si>
    <t>Polg.H.iv</t>
  </si>
  <si>
    <t>03.00.</t>
  </si>
  <si>
    <t>05.00.</t>
  </si>
  <si>
    <t>2014.ÉV</t>
  </si>
  <si>
    <t>02.00.</t>
  </si>
  <si>
    <t>06.00.</t>
  </si>
  <si>
    <t>07.00.</t>
  </si>
  <si>
    <t>10.00.</t>
  </si>
  <si>
    <t>11.00.</t>
  </si>
  <si>
    <t>12.00.</t>
  </si>
  <si>
    <t>2015.ÉV</t>
  </si>
  <si>
    <t>Hóügyeletre kifizetett túlóra</t>
  </si>
  <si>
    <t>szabad pm terhére gyermekmosdó felújítás átcsoportosítás</t>
  </si>
  <si>
    <t>kisértékű tárgyi eszköz beszerzésre átcsoportosítás 2015.évi teljesítés alapján</t>
  </si>
  <si>
    <t>szabad pm terhére udvari játékok, bútorok beszerzése</t>
  </si>
  <si>
    <t>kisértékű tárgyi eszközök beszerzésére átcsoportosítás 2015.évi teljesítés alapján</t>
  </si>
  <si>
    <t>szabad pm terhére foglalkoztatási eszközök és függönyök beszerz. átcsoportosítás</t>
  </si>
  <si>
    <t>Kisértékű tárgyi eszköz beszerzésre átcsoportosítás 2015.évi teljesítés alapján</t>
  </si>
  <si>
    <t>Szabad pénzmaradvány terhére fűnyíró, mosogép, takarítógép ért.-nek átcsop.</t>
  </si>
  <si>
    <t>szabad pm terhére összecsukható székek fedezetének átcsop.</t>
  </si>
  <si>
    <t>sörpad garnitúra, pavilon beszerzés</t>
  </si>
  <si>
    <t>belső televíziós rendszer bővítés</t>
  </si>
  <si>
    <t>olajradiátor beszerzés</t>
  </si>
  <si>
    <t>vízmelegítő</t>
  </si>
  <si>
    <t>Tértivevény és postakönyv modul "DocOriginal"
 digitális archíváló rendszer beszerzése</t>
  </si>
  <si>
    <t>Adóügyi Iroda részére "Cégmonitoring változásfigyelés"
 program beszerzése</t>
  </si>
  <si>
    <t>Nárcisz fesztiválra sörpad, pavilon, kamera, mágneses puzzle + tartó beszerzés</t>
  </si>
  <si>
    <t>Investig Kft Rippl-Rónai Látogatóközpont építési hibáinak javítására átcsop.</t>
  </si>
  <si>
    <t>Kisértékű tárgyi eszköz beszerzésre átcsoportosítás</t>
  </si>
  <si>
    <t>Rippl-R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</si>
</sst>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9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sz val="10"/>
      <name val="Times New Roman CE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43" fontId="14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3" fontId="2" fillId="0" borderId="1" xfId="0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/>
    </xf>
    <xf numFmtId="3" fontId="5" fillId="11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center"/>
    </xf>
    <xf numFmtId="49" fontId="5" fillId="6" borderId="4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49" fontId="5" fillId="9" borderId="4" xfId="0" applyNumberFormat="1" applyFont="1" applyFill="1" applyBorder="1" applyAlignment="1">
      <alignment horizontal="center"/>
    </xf>
    <xf numFmtId="49" fontId="5" fillId="8" borderId="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9" fillId="11" borderId="1" xfId="0" applyFont="1" applyFill="1" applyBorder="1"/>
    <xf numFmtId="49" fontId="5" fillId="11" borderId="4" xfId="0" applyNumberFormat="1" applyFont="1" applyFill="1" applyBorder="1" applyAlignment="1">
      <alignment horizontal="center"/>
    </xf>
    <xf numFmtId="3" fontId="5" fillId="10" borderId="1" xfId="0" applyNumberFormat="1" applyFont="1" applyFill="1" applyBorder="1" applyAlignment="1">
      <alignment horizontal="center"/>
    </xf>
    <xf numFmtId="49" fontId="5" fillId="7" borderId="4" xfId="0" applyNumberFormat="1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49" fontId="5" fillId="10" borderId="4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7" fillId="0" borderId="1" xfId="0" applyNumberFormat="1" applyFont="1" applyFill="1" applyBorder="1" applyAlignment="1" applyProtection="1">
      <alignment horizontal="right"/>
    </xf>
    <xf numFmtId="3" fontId="7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right"/>
    </xf>
    <xf numFmtId="49" fontId="5" fillId="0" borderId="4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" fillId="0" borderId="0" xfId="0" applyFont="1" applyFill="1"/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right"/>
    </xf>
    <xf numFmtId="0" fontId="13" fillId="0" borderId="1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left"/>
    </xf>
    <xf numFmtId="0" fontId="18" fillId="0" borderId="1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left" wrapText="1"/>
    </xf>
    <xf numFmtId="3" fontId="1" fillId="0" borderId="1" xfId="0" applyNumberFormat="1" applyFont="1" applyFill="1" applyBorder="1" applyAlignment="1" applyProtection="1">
      <alignment horizontal="left" wrapText="1"/>
    </xf>
    <xf numFmtId="3" fontId="1" fillId="0" borderId="10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left" wrapText="1"/>
    </xf>
    <xf numFmtId="3" fontId="1" fillId="0" borderId="10" xfId="0" applyNumberFormat="1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49" fontId="5" fillId="11" borderId="6" xfId="0" applyNumberFormat="1" applyFont="1" applyFill="1" applyBorder="1" applyAlignment="1">
      <alignment horizontal="center"/>
    </xf>
    <xf numFmtId="49" fontId="5" fillId="11" borderId="8" xfId="0" applyNumberFormat="1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49" fontId="2" fillId="5" borderId="14" xfId="0" applyNumberFormat="1" applyFont="1" applyFill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61"/>
  <sheetViews>
    <sheetView tabSelected="1" view="pageBreakPreview" zoomScaleNormal="8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L13" sqref="L13"/>
    </sheetView>
  </sheetViews>
  <sheetFormatPr defaultRowHeight="12.75" x14ac:dyDescent="0.2"/>
  <cols>
    <col min="1" max="1" width="5.42578125" style="6" customWidth="1"/>
    <col min="2" max="2" width="11" style="6" customWidth="1"/>
    <col min="3" max="3" width="3" style="6" hidden="1" customWidth="1"/>
    <col min="4" max="10" width="5.42578125" style="6" hidden="1" customWidth="1"/>
    <col min="11" max="11" width="47.28515625" style="6" customWidth="1"/>
    <col min="12" max="12" width="9" style="6" customWidth="1"/>
    <col min="13" max="13" width="8" style="6" customWidth="1"/>
    <col min="14" max="14" width="8.140625" style="6" customWidth="1"/>
    <col min="15" max="15" width="7.140625" style="6" customWidth="1"/>
    <col min="16" max="16" width="7.5703125" style="6" customWidth="1"/>
    <col min="17" max="17" width="8.42578125" style="6" bestFit="1" customWidth="1"/>
    <col min="18" max="18" width="7.7109375" style="6" bestFit="1" customWidth="1"/>
    <col min="19" max="19" width="7.42578125" style="6" customWidth="1"/>
    <col min="20" max="20" width="6.7109375" style="6" bestFit="1" customWidth="1"/>
    <col min="21" max="21" width="8" style="6" bestFit="1" customWidth="1"/>
    <col min="22" max="22" width="6" style="6" hidden="1" customWidth="1"/>
    <col min="23" max="23" width="6.85546875" style="6" hidden="1" customWidth="1"/>
    <col min="24" max="24" width="8" style="6" bestFit="1" customWidth="1"/>
    <col min="25" max="25" width="8.140625" style="6" bestFit="1" customWidth="1"/>
    <col min="26" max="26" width="8.42578125" style="6" customWidth="1"/>
    <col min="27" max="27" width="8.7109375" style="6" customWidth="1"/>
    <col min="28" max="28" width="8.140625" style="6" customWidth="1"/>
    <col min="29" max="29" width="8.28515625" style="6" customWidth="1"/>
    <col min="30" max="30" width="10.5703125" style="6" bestFit="1" customWidth="1"/>
    <col min="31" max="31" width="9.85546875" style="6" customWidth="1"/>
    <col min="32" max="32" width="9.7109375" style="6" customWidth="1"/>
    <col min="33" max="16384" width="9.140625" style="6"/>
  </cols>
  <sheetData>
    <row r="1" spans="1:32" x14ac:dyDescent="0.2">
      <c r="A1" s="9" t="s">
        <v>46</v>
      </c>
      <c r="B1" s="3" t="s">
        <v>36</v>
      </c>
      <c r="C1" s="98" t="s">
        <v>41</v>
      </c>
      <c r="D1" s="99"/>
      <c r="E1" s="99"/>
      <c r="F1" s="100"/>
      <c r="G1" s="101" t="s">
        <v>41</v>
      </c>
      <c r="H1" s="102"/>
      <c r="I1" s="82"/>
      <c r="J1" s="67"/>
      <c r="K1" s="83" t="s">
        <v>90</v>
      </c>
      <c r="L1" s="64" t="s">
        <v>8</v>
      </c>
      <c r="M1" s="64" t="s">
        <v>8</v>
      </c>
      <c r="N1" s="64" t="s">
        <v>8</v>
      </c>
      <c r="O1" s="64" t="s">
        <v>8</v>
      </c>
      <c r="P1" s="64" t="s">
        <v>8</v>
      </c>
      <c r="Q1" s="64" t="s">
        <v>8</v>
      </c>
      <c r="R1" s="64" t="s">
        <v>8</v>
      </c>
      <c r="S1" s="64" t="s">
        <v>8</v>
      </c>
      <c r="T1" s="64" t="s">
        <v>9</v>
      </c>
      <c r="U1" s="64" t="s">
        <v>9</v>
      </c>
      <c r="V1" s="64" t="s">
        <v>9</v>
      </c>
      <c r="W1" s="64" t="s">
        <v>9</v>
      </c>
      <c r="X1" s="64" t="s">
        <v>9</v>
      </c>
      <c r="Y1" s="64" t="s">
        <v>87</v>
      </c>
      <c r="Z1" s="64" t="s">
        <v>91</v>
      </c>
      <c r="AA1" s="64" t="s">
        <v>12</v>
      </c>
      <c r="AB1" s="64"/>
      <c r="AC1" s="64"/>
      <c r="AD1" s="64"/>
      <c r="AE1" s="64"/>
      <c r="AF1" s="64" t="s">
        <v>102</v>
      </c>
    </row>
    <row r="2" spans="1:32" x14ac:dyDescent="0.2">
      <c r="A2" s="7" t="s">
        <v>113</v>
      </c>
      <c r="B2" s="4" t="s">
        <v>47</v>
      </c>
      <c r="C2" s="103" t="s">
        <v>33</v>
      </c>
      <c r="D2" s="104"/>
      <c r="E2" s="104"/>
      <c r="F2" s="105"/>
      <c r="G2" s="106" t="s">
        <v>35</v>
      </c>
      <c r="H2" s="107"/>
      <c r="I2" s="84" t="s">
        <v>26</v>
      </c>
      <c r="J2" s="12">
        <v>2</v>
      </c>
      <c r="K2" s="79"/>
      <c r="L2" s="62" t="s">
        <v>55</v>
      </c>
      <c r="M2" s="62" t="s">
        <v>56</v>
      </c>
      <c r="N2" s="62" t="s">
        <v>2</v>
      </c>
      <c r="O2" s="62" t="s">
        <v>62</v>
      </c>
      <c r="P2" s="62" t="s">
        <v>65</v>
      </c>
      <c r="Q2" s="62" t="s">
        <v>80</v>
      </c>
      <c r="R2" s="62" t="s">
        <v>73</v>
      </c>
      <c r="S2" s="62" t="s">
        <v>74</v>
      </c>
      <c r="T2" s="62" t="s">
        <v>78</v>
      </c>
      <c r="U2" s="62" t="s">
        <v>3</v>
      </c>
      <c r="V2" s="62" t="s">
        <v>62</v>
      </c>
      <c r="W2" s="62" t="s">
        <v>13</v>
      </c>
      <c r="X2" s="62" t="s">
        <v>73</v>
      </c>
      <c r="Y2" s="62" t="s">
        <v>88</v>
      </c>
      <c r="Z2" s="62" t="s">
        <v>30</v>
      </c>
      <c r="AA2" s="62" t="s">
        <v>97</v>
      </c>
      <c r="AB2" s="62" t="s">
        <v>99</v>
      </c>
      <c r="AC2" s="62" t="s">
        <v>13</v>
      </c>
      <c r="AD2" s="4" t="s">
        <v>10</v>
      </c>
      <c r="AE2" s="65" t="s">
        <v>117</v>
      </c>
      <c r="AF2" s="62" t="s">
        <v>32</v>
      </c>
    </row>
    <row r="3" spans="1:32" x14ac:dyDescent="0.2">
      <c r="A3" s="7" t="s">
        <v>114</v>
      </c>
      <c r="B3" s="4" t="s">
        <v>48</v>
      </c>
      <c r="C3" s="4" t="s">
        <v>25</v>
      </c>
      <c r="D3" s="12" t="s">
        <v>49</v>
      </c>
      <c r="E3" s="13" t="s">
        <v>106</v>
      </c>
      <c r="F3" s="3" t="s">
        <v>108</v>
      </c>
      <c r="G3" s="4" t="s">
        <v>50</v>
      </c>
      <c r="H3" s="4" t="s">
        <v>52</v>
      </c>
      <c r="I3" s="84" t="s">
        <v>27</v>
      </c>
      <c r="J3" s="4">
        <v>0</v>
      </c>
      <c r="K3" s="79" t="s">
        <v>34</v>
      </c>
      <c r="L3" s="62" t="s">
        <v>1</v>
      </c>
      <c r="M3" s="62" t="s">
        <v>57</v>
      </c>
      <c r="N3" s="62" t="s">
        <v>59</v>
      </c>
      <c r="O3" s="62" t="s">
        <v>63</v>
      </c>
      <c r="P3" s="62" t="s">
        <v>66</v>
      </c>
      <c r="Q3" s="62" t="s">
        <v>94</v>
      </c>
      <c r="R3" s="62" t="s">
        <v>38</v>
      </c>
      <c r="S3" s="62" t="s">
        <v>75</v>
      </c>
      <c r="T3" s="62" t="s">
        <v>44</v>
      </c>
      <c r="U3" s="62" t="s">
        <v>79</v>
      </c>
      <c r="V3" s="62" t="s">
        <v>81</v>
      </c>
      <c r="W3" s="62" t="s">
        <v>66</v>
      </c>
      <c r="X3" s="62" t="s">
        <v>85</v>
      </c>
      <c r="Y3" s="62" t="s">
        <v>89</v>
      </c>
      <c r="Z3" s="62" t="s">
        <v>92</v>
      </c>
      <c r="AA3" s="62" t="s">
        <v>98</v>
      </c>
      <c r="AB3" s="62" t="s">
        <v>100</v>
      </c>
      <c r="AC3" s="62" t="s">
        <v>100</v>
      </c>
      <c r="AD3" s="4" t="s">
        <v>94</v>
      </c>
      <c r="AE3" s="66" t="s">
        <v>118</v>
      </c>
      <c r="AF3" s="62" t="s">
        <v>31</v>
      </c>
    </row>
    <row r="4" spans="1:32" x14ac:dyDescent="0.2">
      <c r="A4" s="7" t="s">
        <v>112</v>
      </c>
      <c r="B4" s="85" t="s">
        <v>40</v>
      </c>
      <c r="C4" s="4"/>
      <c r="D4" s="12" t="s">
        <v>115</v>
      </c>
      <c r="E4" s="63" t="e">
        <v>#VALUE!</v>
      </c>
      <c r="F4" s="63">
        <v>0</v>
      </c>
      <c r="G4" s="4" t="s">
        <v>51</v>
      </c>
      <c r="H4" s="4" t="s">
        <v>53</v>
      </c>
      <c r="I4" s="84" t="s">
        <v>28</v>
      </c>
      <c r="J4" s="4">
        <v>1</v>
      </c>
      <c r="K4" s="86"/>
      <c r="L4" s="62"/>
      <c r="M4" s="62" t="s">
        <v>58</v>
      </c>
      <c r="N4" s="62" t="s">
        <v>60</v>
      </c>
      <c r="O4" s="62" t="s">
        <v>44</v>
      </c>
      <c r="P4" s="62" t="s">
        <v>67</v>
      </c>
      <c r="Q4" s="62" t="s">
        <v>44</v>
      </c>
      <c r="R4" s="62" t="s">
        <v>66</v>
      </c>
      <c r="S4" s="62" t="s">
        <v>76</v>
      </c>
      <c r="T4" s="62" t="s">
        <v>14</v>
      </c>
      <c r="U4" s="62" t="s">
        <v>14</v>
      </c>
      <c r="V4" s="62" t="s">
        <v>44</v>
      </c>
      <c r="W4" s="62" t="s">
        <v>83</v>
      </c>
      <c r="X4" s="62" t="s">
        <v>66</v>
      </c>
      <c r="Y4" s="62" t="s">
        <v>6</v>
      </c>
      <c r="Z4" s="62"/>
      <c r="AA4" s="62" t="s">
        <v>42</v>
      </c>
      <c r="AB4" s="62" t="s">
        <v>42</v>
      </c>
      <c r="AC4" s="62" t="s">
        <v>42</v>
      </c>
      <c r="AD4" s="4" t="s">
        <v>7</v>
      </c>
      <c r="AE4" s="66" t="s">
        <v>119</v>
      </c>
      <c r="AF4" s="62"/>
    </row>
    <row r="5" spans="1:32" x14ac:dyDescent="0.2">
      <c r="A5" s="10"/>
      <c r="B5" s="87" t="s">
        <v>37</v>
      </c>
      <c r="C5" s="5"/>
      <c r="D5" s="68" t="s">
        <v>116</v>
      </c>
      <c r="E5" s="39" t="s">
        <v>107</v>
      </c>
      <c r="F5" s="39" t="s">
        <v>109</v>
      </c>
      <c r="G5" s="5" t="s">
        <v>45</v>
      </c>
      <c r="H5" s="5" t="s">
        <v>4</v>
      </c>
      <c r="I5" s="88" t="s">
        <v>29</v>
      </c>
      <c r="J5" s="5">
        <v>2</v>
      </c>
      <c r="K5" s="83" t="s">
        <v>77</v>
      </c>
      <c r="L5" s="64" t="s">
        <v>0</v>
      </c>
      <c r="M5" s="64" t="s">
        <v>15</v>
      </c>
      <c r="N5" s="64" t="s">
        <v>16</v>
      </c>
      <c r="O5" s="64" t="s">
        <v>61</v>
      </c>
      <c r="P5" s="64" t="s">
        <v>64</v>
      </c>
      <c r="Q5" s="64" t="s">
        <v>68</v>
      </c>
      <c r="R5" s="64" t="s">
        <v>72</v>
      </c>
      <c r="S5" s="64" t="s">
        <v>17</v>
      </c>
      <c r="T5" s="64" t="s">
        <v>0</v>
      </c>
      <c r="U5" s="64" t="s">
        <v>15</v>
      </c>
      <c r="V5" s="64" t="s">
        <v>82</v>
      </c>
      <c r="W5" s="64" t="s">
        <v>84</v>
      </c>
      <c r="X5" s="64" t="s">
        <v>86</v>
      </c>
      <c r="Y5" s="64" t="s">
        <v>15</v>
      </c>
      <c r="Z5" s="64" t="s">
        <v>132</v>
      </c>
      <c r="AA5" s="64" t="s">
        <v>0</v>
      </c>
      <c r="AB5" s="64" t="s">
        <v>95</v>
      </c>
      <c r="AC5" s="64" t="s">
        <v>96</v>
      </c>
      <c r="AD5" s="64" t="s">
        <v>15</v>
      </c>
      <c r="AE5" s="64" t="s">
        <v>16</v>
      </c>
      <c r="AF5" s="64" t="s">
        <v>132</v>
      </c>
    </row>
    <row r="6" spans="1:32" x14ac:dyDescent="0.2">
      <c r="A6" s="72" t="s">
        <v>120</v>
      </c>
      <c r="B6" s="71" t="s">
        <v>121</v>
      </c>
      <c r="C6" s="63"/>
      <c r="D6" s="63"/>
      <c r="E6" s="63"/>
      <c r="F6" s="63"/>
      <c r="G6" s="75"/>
      <c r="H6" s="63"/>
      <c r="I6" s="63"/>
      <c r="J6" s="63"/>
      <c r="K6" s="89" t="s">
        <v>133</v>
      </c>
      <c r="L6" s="90">
        <v>374</v>
      </c>
      <c r="M6" s="78">
        <v>101</v>
      </c>
      <c r="N6" s="78">
        <v>-475</v>
      </c>
      <c r="O6" s="78"/>
      <c r="P6" s="78"/>
      <c r="Q6" s="78"/>
      <c r="R6" s="78"/>
      <c r="S6" s="78"/>
      <c r="T6" s="78"/>
      <c r="U6" s="78"/>
      <c r="V6" s="63"/>
      <c r="W6" s="63"/>
      <c r="X6" s="63"/>
      <c r="Y6" s="63"/>
      <c r="Z6" s="63">
        <v>0</v>
      </c>
      <c r="AA6" s="63">
        <v>0</v>
      </c>
      <c r="AB6" s="63">
        <v>0</v>
      </c>
      <c r="AC6" s="63">
        <v>0</v>
      </c>
      <c r="AD6" s="75">
        <v>0</v>
      </c>
      <c r="AE6" s="75">
        <v>0</v>
      </c>
      <c r="AF6" s="63">
        <v>0</v>
      </c>
    </row>
    <row r="7" spans="1:32" x14ac:dyDescent="0.2">
      <c r="A7" s="70" t="s">
        <v>126</v>
      </c>
      <c r="B7" s="71" t="s">
        <v>18</v>
      </c>
      <c r="C7" s="63"/>
      <c r="D7" s="63"/>
      <c r="E7" s="63"/>
      <c r="F7" s="63"/>
      <c r="G7" s="75"/>
      <c r="H7" s="63"/>
      <c r="I7" s="63"/>
      <c r="J7" s="63"/>
      <c r="K7" s="91" t="s">
        <v>134</v>
      </c>
      <c r="L7" s="90"/>
      <c r="M7" s="78"/>
      <c r="N7" s="78"/>
      <c r="O7" s="78"/>
      <c r="P7" s="78"/>
      <c r="Q7" s="78"/>
      <c r="R7" s="78"/>
      <c r="S7" s="78"/>
      <c r="T7" s="78">
        <v>-1133</v>
      </c>
      <c r="U7" s="78">
        <v>1133</v>
      </c>
      <c r="V7" s="63"/>
      <c r="W7" s="63"/>
      <c r="X7" s="63"/>
      <c r="Y7" s="63"/>
      <c r="Z7" s="63">
        <v>0</v>
      </c>
      <c r="AA7" s="63">
        <v>0</v>
      </c>
      <c r="AB7" s="63">
        <v>0</v>
      </c>
      <c r="AC7" s="63">
        <v>0</v>
      </c>
      <c r="AD7" s="75">
        <v>0</v>
      </c>
      <c r="AE7" s="75">
        <v>0</v>
      </c>
      <c r="AF7" s="63">
        <v>0</v>
      </c>
    </row>
    <row r="8" spans="1:32" ht="25.5" x14ac:dyDescent="0.2">
      <c r="A8" s="70" t="s">
        <v>126</v>
      </c>
      <c r="B8" s="71" t="s">
        <v>18</v>
      </c>
      <c r="C8" s="63"/>
      <c r="D8" s="63"/>
      <c r="E8" s="63"/>
      <c r="F8" s="63"/>
      <c r="G8" s="75"/>
      <c r="H8" s="63"/>
      <c r="I8" s="63"/>
      <c r="J8" s="63"/>
      <c r="K8" s="92" t="s">
        <v>135</v>
      </c>
      <c r="L8" s="78"/>
      <c r="M8" s="78"/>
      <c r="N8" s="78">
        <v>-700</v>
      </c>
      <c r="O8" s="78"/>
      <c r="P8" s="78"/>
      <c r="Q8" s="78"/>
      <c r="R8" s="78"/>
      <c r="S8" s="78"/>
      <c r="T8" s="78">
        <v>700</v>
      </c>
      <c r="U8" s="78"/>
      <c r="V8" s="63"/>
      <c r="W8" s="63"/>
      <c r="X8" s="63"/>
      <c r="Y8" s="63"/>
      <c r="Z8" s="63">
        <v>0</v>
      </c>
      <c r="AA8" s="63">
        <v>0</v>
      </c>
      <c r="AB8" s="63">
        <v>-700</v>
      </c>
      <c r="AC8" s="63">
        <v>700</v>
      </c>
      <c r="AD8" s="75">
        <v>0</v>
      </c>
      <c r="AE8" s="75">
        <v>0</v>
      </c>
      <c r="AF8" s="63">
        <v>0</v>
      </c>
    </row>
    <row r="9" spans="1:32" x14ac:dyDescent="0.2">
      <c r="A9" s="70" t="s">
        <v>123</v>
      </c>
      <c r="B9" s="71" t="s">
        <v>19</v>
      </c>
      <c r="C9" s="63"/>
      <c r="D9" s="63"/>
      <c r="E9" s="63"/>
      <c r="F9" s="63"/>
      <c r="G9" s="75"/>
      <c r="H9" s="63"/>
      <c r="I9" s="63"/>
      <c r="J9" s="63"/>
      <c r="K9" s="89" t="s">
        <v>136</v>
      </c>
      <c r="L9" s="90"/>
      <c r="M9" s="78"/>
      <c r="N9" s="78">
        <v>-787</v>
      </c>
      <c r="O9" s="78"/>
      <c r="P9" s="78"/>
      <c r="Q9" s="78"/>
      <c r="R9" s="78"/>
      <c r="S9" s="78"/>
      <c r="T9" s="78">
        <v>787</v>
      </c>
      <c r="U9" s="78"/>
      <c r="V9" s="63"/>
      <c r="W9" s="63"/>
      <c r="X9" s="63"/>
      <c r="Y9" s="63"/>
      <c r="Z9" s="63">
        <v>0</v>
      </c>
      <c r="AA9" s="63">
        <v>0</v>
      </c>
      <c r="AB9" s="63">
        <v>-787</v>
      </c>
      <c r="AC9" s="63">
        <v>787</v>
      </c>
      <c r="AD9" s="75">
        <v>0</v>
      </c>
      <c r="AE9" s="75">
        <v>0</v>
      </c>
      <c r="AF9" s="63">
        <v>0</v>
      </c>
    </row>
    <row r="10" spans="1:32" ht="25.5" x14ac:dyDescent="0.2">
      <c r="A10" s="70" t="s">
        <v>123</v>
      </c>
      <c r="B10" s="71" t="s">
        <v>19</v>
      </c>
      <c r="C10" s="76"/>
      <c r="D10" s="76"/>
      <c r="E10" s="76"/>
      <c r="F10" s="76"/>
      <c r="G10" s="76"/>
      <c r="H10" s="76"/>
      <c r="I10" s="76"/>
      <c r="J10" s="76"/>
      <c r="K10" s="92" t="s">
        <v>137</v>
      </c>
      <c r="L10" s="78"/>
      <c r="M10" s="78"/>
      <c r="N10" s="78">
        <v>-400</v>
      </c>
      <c r="O10" s="78"/>
      <c r="P10" s="78"/>
      <c r="Q10" s="78"/>
      <c r="R10" s="78"/>
      <c r="S10" s="78"/>
      <c r="T10" s="78">
        <v>400</v>
      </c>
      <c r="U10" s="78"/>
      <c r="V10" s="63"/>
      <c r="W10" s="63"/>
      <c r="X10" s="63"/>
      <c r="Y10" s="63"/>
      <c r="Z10" s="63">
        <v>0</v>
      </c>
      <c r="AA10" s="63">
        <v>0</v>
      </c>
      <c r="AB10" s="63">
        <v>-400</v>
      </c>
      <c r="AC10" s="63">
        <v>400</v>
      </c>
      <c r="AD10" s="75">
        <v>0</v>
      </c>
      <c r="AE10" s="75">
        <v>0</v>
      </c>
      <c r="AF10" s="63">
        <v>0</v>
      </c>
    </row>
    <row r="11" spans="1:32" ht="25.5" x14ac:dyDescent="0.2">
      <c r="A11" s="70" t="s">
        <v>24</v>
      </c>
      <c r="B11" s="71" t="s">
        <v>20</v>
      </c>
      <c r="C11" s="76"/>
      <c r="D11" s="76"/>
      <c r="E11" s="76"/>
      <c r="F11" s="76"/>
      <c r="G11" s="76"/>
      <c r="H11" s="76"/>
      <c r="I11" s="76"/>
      <c r="J11" s="76"/>
      <c r="K11" s="91" t="s">
        <v>138</v>
      </c>
      <c r="L11" s="90"/>
      <c r="M11" s="78"/>
      <c r="N11" s="78">
        <v>-700</v>
      </c>
      <c r="O11" s="78"/>
      <c r="P11" s="78"/>
      <c r="Q11" s="78"/>
      <c r="R11" s="78"/>
      <c r="S11" s="78"/>
      <c r="T11" s="78">
        <v>700</v>
      </c>
      <c r="U11" s="78"/>
      <c r="V11" s="63"/>
      <c r="W11" s="63"/>
      <c r="X11" s="63"/>
      <c r="Y11" s="63"/>
      <c r="Z11" s="63">
        <v>0</v>
      </c>
      <c r="AA11" s="63">
        <v>0</v>
      </c>
      <c r="AB11" s="63">
        <v>-700</v>
      </c>
      <c r="AC11" s="63">
        <v>700</v>
      </c>
      <c r="AD11" s="75">
        <v>0</v>
      </c>
      <c r="AE11" s="75">
        <v>0</v>
      </c>
      <c r="AF11" s="63">
        <v>0</v>
      </c>
    </row>
    <row r="12" spans="1:32" ht="25.5" x14ac:dyDescent="0.2">
      <c r="A12" s="70" t="s">
        <v>24</v>
      </c>
      <c r="B12" s="71" t="s">
        <v>20</v>
      </c>
      <c r="C12" s="76"/>
      <c r="D12" s="76"/>
      <c r="E12" s="76"/>
      <c r="F12" s="76"/>
      <c r="G12" s="76"/>
      <c r="H12" s="76"/>
      <c r="I12" s="76"/>
      <c r="J12" s="76"/>
      <c r="K12" s="92" t="s">
        <v>135</v>
      </c>
      <c r="L12" s="78"/>
      <c r="M12" s="78"/>
      <c r="N12" s="78">
        <v>-500</v>
      </c>
      <c r="O12" s="78"/>
      <c r="P12" s="78"/>
      <c r="Q12" s="78"/>
      <c r="R12" s="78"/>
      <c r="S12" s="78"/>
      <c r="T12" s="78">
        <v>500</v>
      </c>
      <c r="U12" s="78"/>
      <c r="V12" s="63"/>
      <c r="W12" s="63"/>
      <c r="X12" s="63"/>
      <c r="Y12" s="63"/>
      <c r="Z12" s="63">
        <v>0</v>
      </c>
      <c r="AA12" s="63">
        <v>0</v>
      </c>
      <c r="AB12" s="63">
        <v>-500</v>
      </c>
      <c r="AC12" s="63">
        <v>500</v>
      </c>
      <c r="AD12" s="75">
        <v>0</v>
      </c>
      <c r="AE12" s="75">
        <v>0</v>
      </c>
      <c r="AF12" s="63">
        <v>0</v>
      </c>
    </row>
    <row r="13" spans="1:32" ht="25.5" x14ac:dyDescent="0.2">
      <c r="A13" s="70" t="s">
        <v>124</v>
      </c>
      <c r="B13" s="71" t="s">
        <v>21</v>
      </c>
      <c r="C13" s="76"/>
      <c r="D13" s="76"/>
      <c r="E13" s="76"/>
      <c r="F13" s="76"/>
      <c r="G13" s="76"/>
      <c r="H13" s="76"/>
      <c r="I13" s="76"/>
      <c r="J13" s="76"/>
      <c r="K13" s="91" t="s">
        <v>135</v>
      </c>
      <c r="L13" s="90"/>
      <c r="M13" s="78"/>
      <c r="N13" s="78">
        <v>-500</v>
      </c>
      <c r="O13" s="78"/>
      <c r="P13" s="78"/>
      <c r="Q13" s="78"/>
      <c r="R13" s="78"/>
      <c r="S13" s="78"/>
      <c r="T13" s="78">
        <v>500</v>
      </c>
      <c r="U13" s="78"/>
      <c r="V13" s="63"/>
      <c r="W13" s="63"/>
      <c r="X13" s="63"/>
      <c r="Y13" s="63"/>
      <c r="Z13" s="63">
        <v>0</v>
      </c>
      <c r="AA13" s="63">
        <v>0</v>
      </c>
      <c r="AB13" s="63">
        <v>-500</v>
      </c>
      <c r="AC13" s="63">
        <v>500</v>
      </c>
      <c r="AD13" s="75">
        <v>0</v>
      </c>
      <c r="AE13" s="75">
        <v>0</v>
      </c>
      <c r="AF13" s="63">
        <v>0</v>
      </c>
    </row>
    <row r="14" spans="1:32" ht="25.5" x14ac:dyDescent="0.2">
      <c r="A14" s="70" t="s">
        <v>127</v>
      </c>
      <c r="B14" s="71" t="s">
        <v>22</v>
      </c>
      <c r="C14" s="76"/>
      <c r="D14" s="76"/>
      <c r="E14" s="76"/>
      <c r="F14" s="76"/>
      <c r="G14" s="76"/>
      <c r="H14" s="76"/>
      <c r="I14" s="76"/>
      <c r="J14" s="76"/>
      <c r="K14" s="91" t="s">
        <v>139</v>
      </c>
      <c r="L14" s="90"/>
      <c r="M14" s="78"/>
      <c r="N14" s="78">
        <v>-400</v>
      </c>
      <c r="O14" s="78"/>
      <c r="P14" s="78"/>
      <c r="Q14" s="78"/>
      <c r="R14" s="78"/>
      <c r="S14" s="78"/>
      <c r="T14" s="78">
        <v>400</v>
      </c>
      <c r="U14" s="78"/>
      <c r="V14" s="63"/>
      <c r="W14" s="63"/>
      <c r="X14" s="63"/>
      <c r="Y14" s="63"/>
      <c r="Z14" s="63">
        <v>0</v>
      </c>
      <c r="AA14" s="63">
        <v>0</v>
      </c>
      <c r="AB14" s="63">
        <v>-400</v>
      </c>
      <c r="AC14" s="63">
        <v>400</v>
      </c>
      <c r="AD14" s="75">
        <v>0</v>
      </c>
      <c r="AE14" s="75">
        <v>0</v>
      </c>
      <c r="AF14" s="63">
        <v>0</v>
      </c>
    </row>
    <row r="15" spans="1:32" ht="33" customHeight="1" x14ac:dyDescent="0.2">
      <c r="A15" s="70" t="s">
        <v>128</v>
      </c>
      <c r="B15" s="71" t="s">
        <v>23</v>
      </c>
      <c r="C15" s="76"/>
      <c r="D15" s="76"/>
      <c r="E15" s="76"/>
      <c r="F15" s="76"/>
      <c r="G15" s="76"/>
      <c r="H15" s="76"/>
      <c r="I15" s="76"/>
      <c r="J15" s="76"/>
      <c r="K15" s="91" t="s">
        <v>139</v>
      </c>
      <c r="L15" s="90"/>
      <c r="M15" s="78"/>
      <c r="N15" s="78">
        <v>-400</v>
      </c>
      <c r="O15" s="78"/>
      <c r="P15" s="78"/>
      <c r="Q15" s="78"/>
      <c r="R15" s="78"/>
      <c r="S15" s="78"/>
      <c r="T15" s="78">
        <v>400</v>
      </c>
      <c r="U15" s="78"/>
      <c r="V15" s="63"/>
      <c r="W15" s="63"/>
      <c r="X15" s="63"/>
      <c r="Y15" s="63"/>
      <c r="Z15" s="63">
        <v>0</v>
      </c>
      <c r="AA15" s="63">
        <v>0</v>
      </c>
      <c r="AB15" s="63">
        <v>-400</v>
      </c>
      <c r="AC15" s="63">
        <v>400</v>
      </c>
      <c r="AD15" s="75">
        <v>0</v>
      </c>
      <c r="AE15" s="75">
        <v>0</v>
      </c>
      <c r="AF15" s="63">
        <v>0</v>
      </c>
    </row>
    <row r="16" spans="1:32" ht="31.5" customHeight="1" x14ac:dyDescent="0.2">
      <c r="A16" s="70" t="s">
        <v>128</v>
      </c>
      <c r="B16" s="71" t="s">
        <v>23</v>
      </c>
      <c r="C16" s="76"/>
      <c r="D16" s="76"/>
      <c r="E16" s="76"/>
      <c r="F16" s="76"/>
      <c r="G16" s="76"/>
      <c r="H16" s="76"/>
      <c r="I16" s="76"/>
      <c r="J16" s="76"/>
      <c r="K16" s="92" t="s">
        <v>140</v>
      </c>
      <c r="L16" s="78"/>
      <c r="M16" s="78"/>
      <c r="N16" s="78">
        <v>-284</v>
      </c>
      <c r="O16" s="78"/>
      <c r="P16" s="78"/>
      <c r="Q16" s="78"/>
      <c r="R16" s="78"/>
      <c r="S16" s="78"/>
      <c r="T16" s="78">
        <v>284</v>
      </c>
      <c r="U16" s="78"/>
      <c r="V16" s="63"/>
      <c r="W16" s="63"/>
      <c r="X16" s="63"/>
      <c r="Y16" s="63"/>
      <c r="Z16" s="63">
        <v>0</v>
      </c>
      <c r="AA16" s="63">
        <v>0</v>
      </c>
      <c r="AB16" s="63">
        <v>-284</v>
      </c>
      <c r="AC16" s="63">
        <v>284</v>
      </c>
      <c r="AD16" s="75">
        <v>0</v>
      </c>
      <c r="AE16" s="75">
        <v>0</v>
      </c>
      <c r="AF16" s="63">
        <v>0</v>
      </c>
    </row>
    <row r="17" spans="1:32" x14ac:dyDescent="0.2">
      <c r="A17" s="70" t="s">
        <v>129</v>
      </c>
      <c r="B17" s="71" t="s">
        <v>110</v>
      </c>
      <c r="C17" s="76"/>
      <c r="D17" s="76"/>
      <c r="E17" s="76"/>
      <c r="F17" s="76"/>
      <c r="G17" s="76"/>
      <c r="H17" s="76"/>
      <c r="I17" s="76"/>
      <c r="J17" s="76"/>
      <c r="K17" s="89" t="s">
        <v>141</v>
      </c>
      <c r="L17" s="90"/>
      <c r="M17" s="78"/>
      <c r="N17" s="78">
        <v>-640</v>
      </c>
      <c r="O17" s="78"/>
      <c r="P17" s="78"/>
      <c r="Q17" s="78"/>
      <c r="R17" s="78"/>
      <c r="S17" s="78"/>
      <c r="T17" s="78">
        <v>640</v>
      </c>
      <c r="U17" s="78"/>
      <c r="V17" s="63"/>
      <c r="W17" s="63"/>
      <c r="X17" s="63"/>
      <c r="Y17" s="63"/>
      <c r="Z17" s="63">
        <v>0</v>
      </c>
      <c r="AA17" s="63">
        <v>0</v>
      </c>
      <c r="AB17" s="63">
        <v>-640</v>
      </c>
      <c r="AC17" s="63">
        <v>640</v>
      </c>
      <c r="AD17" s="75">
        <v>0</v>
      </c>
      <c r="AE17" s="75">
        <v>0</v>
      </c>
      <c r="AF17" s="63">
        <v>0</v>
      </c>
    </row>
    <row r="18" spans="1:32" x14ac:dyDescent="0.2">
      <c r="A18" s="70" t="s">
        <v>129</v>
      </c>
      <c r="B18" s="71" t="s">
        <v>110</v>
      </c>
      <c r="C18" s="76"/>
      <c r="D18" s="76"/>
      <c r="E18" s="76"/>
      <c r="F18" s="76"/>
      <c r="G18" s="76"/>
      <c r="H18" s="76"/>
      <c r="I18" s="76"/>
      <c r="J18" s="76"/>
      <c r="K18" s="77" t="s">
        <v>142</v>
      </c>
      <c r="L18" s="78"/>
      <c r="M18" s="78"/>
      <c r="N18" s="78">
        <v>-272</v>
      </c>
      <c r="O18" s="78"/>
      <c r="P18" s="78"/>
      <c r="Q18" s="78"/>
      <c r="R18" s="78"/>
      <c r="S18" s="78"/>
      <c r="T18" s="78">
        <v>272</v>
      </c>
      <c r="U18" s="78"/>
      <c r="V18" s="63"/>
      <c r="W18" s="63"/>
      <c r="X18" s="63"/>
      <c r="Y18" s="63"/>
      <c r="Z18" s="63">
        <v>0</v>
      </c>
      <c r="AA18" s="63">
        <v>0</v>
      </c>
      <c r="AB18" s="63">
        <v>-272</v>
      </c>
      <c r="AC18" s="63">
        <v>272</v>
      </c>
      <c r="AD18" s="75">
        <v>0</v>
      </c>
      <c r="AE18" s="75">
        <v>0</v>
      </c>
      <c r="AF18" s="63">
        <v>0</v>
      </c>
    </row>
    <row r="19" spans="1:32" x14ac:dyDescent="0.2">
      <c r="A19" s="70" t="s">
        <v>129</v>
      </c>
      <c r="B19" s="71" t="s">
        <v>110</v>
      </c>
      <c r="C19" s="76"/>
      <c r="D19" s="76"/>
      <c r="E19" s="76"/>
      <c r="F19" s="76"/>
      <c r="G19" s="76"/>
      <c r="H19" s="76"/>
      <c r="I19" s="76"/>
      <c r="J19" s="76"/>
      <c r="K19" s="77" t="s">
        <v>143</v>
      </c>
      <c r="L19" s="78"/>
      <c r="M19" s="78"/>
      <c r="N19" s="78">
        <v>-38</v>
      </c>
      <c r="O19" s="78"/>
      <c r="P19" s="78"/>
      <c r="Q19" s="78"/>
      <c r="R19" s="78"/>
      <c r="S19" s="78"/>
      <c r="T19" s="78">
        <v>38</v>
      </c>
      <c r="U19" s="78"/>
      <c r="V19" s="63"/>
      <c r="W19" s="63"/>
      <c r="X19" s="63"/>
      <c r="Y19" s="63"/>
      <c r="Z19" s="63">
        <v>0</v>
      </c>
      <c r="AA19" s="63">
        <v>0</v>
      </c>
      <c r="AB19" s="63">
        <v>-38</v>
      </c>
      <c r="AC19" s="63">
        <v>38</v>
      </c>
      <c r="AD19" s="75">
        <v>0</v>
      </c>
      <c r="AE19" s="75">
        <v>0</v>
      </c>
      <c r="AF19" s="63">
        <v>0</v>
      </c>
    </row>
    <row r="20" spans="1:32" x14ac:dyDescent="0.2">
      <c r="A20" s="70" t="s">
        <v>129</v>
      </c>
      <c r="B20" s="71" t="s">
        <v>110</v>
      </c>
      <c r="C20" s="76"/>
      <c r="D20" s="76"/>
      <c r="E20" s="76"/>
      <c r="F20" s="76"/>
      <c r="G20" s="76"/>
      <c r="H20" s="76"/>
      <c r="I20" s="76"/>
      <c r="J20" s="76"/>
      <c r="K20" s="77" t="s">
        <v>144</v>
      </c>
      <c r="L20" s="78"/>
      <c r="M20" s="78"/>
      <c r="N20" s="78">
        <v>-23</v>
      </c>
      <c r="O20" s="78"/>
      <c r="P20" s="78"/>
      <c r="Q20" s="78"/>
      <c r="R20" s="78"/>
      <c r="S20" s="78"/>
      <c r="T20" s="78">
        <v>23</v>
      </c>
      <c r="U20" s="78"/>
      <c r="V20" s="63"/>
      <c r="W20" s="63"/>
      <c r="X20" s="63"/>
      <c r="Y20" s="63"/>
      <c r="Z20" s="63">
        <v>0</v>
      </c>
      <c r="AA20" s="63">
        <v>0</v>
      </c>
      <c r="AB20" s="63">
        <v>-23</v>
      </c>
      <c r="AC20" s="63">
        <v>23</v>
      </c>
      <c r="AD20" s="75">
        <v>0</v>
      </c>
      <c r="AE20" s="75">
        <v>0</v>
      </c>
      <c r="AF20" s="63">
        <v>0</v>
      </c>
    </row>
    <row r="21" spans="1:32" x14ac:dyDescent="0.2">
      <c r="A21" s="70" t="s">
        <v>129</v>
      </c>
      <c r="B21" s="71" t="s">
        <v>110</v>
      </c>
      <c r="C21" s="76"/>
      <c r="D21" s="76"/>
      <c r="E21" s="76"/>
      <c r="F21" s="76"/>
      <c r="G21" s="76"/>
      <c r="H21" s="76"/>
      <c r="I21" s="76"/>
      <c r="J21" s="76"/>
      <c r="K21" s="77" t="s">
        <v>145</v>
      </c>
      <c r="L21" s="78"/>
      <c r="M21" s="78"/>
      <c r="N21" s="78">
        <v>-40</v>
      </c>
      <c r="O21" s="78"/>
      <c r="P21" s="78"/>
      <c r="Q21" s="78"/>
      <c r="R21" s="78"/>
      <c r="S21" s="78"/>
      <c r="T21" s="78">
        <v>40</v>
      </c>
      <c r="U21" s="78"/>
      <c r="V21" s="63"/>
      <c r="W21" s="63"/>
      <c r="X21" s="63"/>
      <c r="Y21" s="63"/>
      <c r="Z21" s="63">
        <v>0</v>
      </c>
      <c r="AA21" s="63">
        <v>0</v>
      </c>
      <c r="AB21" s="63">
        <v>-40</v>
      </c>
      <c r="AC21" s="63">
        <v>40</v>
      </c>
      <c r="AD21" s="75">
        <v>0</v>
      </c>
      <c r="AE21" s="75">
        <v>0</v>
      </c>
      <c r="AF21" s="63">
        <v>0</v>
      </c>
    </row>
    <row r="22" spans="1:32" ht="25.5" x14ac:dyDescent="0.2">
      <c r="A22" s="70" t="s">
        <v>130</v>
      </c>
      <c r="B22" s="71" t="s">
        <v>122</v>
      </c>
      <c r="C22" s="76"/>
      <c r="D22" s="76"/>
      <c r="E22" s="76"/>
      <c r="F22" s="76"/>
      <c r="G22" s="76"/>
      <c r="H22" s="76"/>
      <c r="I22" s="76"/>
      <c r="J22" s="80"/>
      <c r="K22" s="81" t="s">
        <v>146</v>
      </c>
      <c r="L22" s="93"/>
      <c r="M22" s="78"/>
      <c r="N22" s="78">
        <v>508</v>
      </c>
      <c r="O22" s="78"/>
      <c r="P22" s="78"/>
      <c r="Q22" s="78"/>
      <c r="R22" s="78"/>
      <c r="S22" s="78"/>
      <c r="T22" s="78">
        <v>-508</v>
      </c>
      <c r="U22" s="78"/>
      <c r="V22" s="63"/>
      <c r="W22" s="63"/>
      <c r="X22" s="63"/>
      <c r="Y22" s="63"/>
      <c r="Z22" s="63">
        <v>0</v>
      </c>
      <c r="AA22" s="63">
        <v>0</v>
      </c>
      <c r="AB22" s="63">
        <v>508</v>
      </c>
      <c r="AC22" s="63">
        <v>-508</v>
      </c>
      <c r="AD22" s="75">
        <v>0</v>
      </c>
      <c r="AE22" s="75">
        <v>0</v>
      </c>
      <c r="AF22" s="63">
        <v>0</v>
      </c>
    </row>
    <row r="23" spans="1:32" ht="25.5" x14ac:dyDescent="0.2">
      <c r="A23" s="70" t="s">
        <v>130</v>
      </c>
      <c r="B23" s="71" t="s">
        <v>122</v>
      </c>
      <c r="C23" s="76"/>
      <c r="D23" s="76"/>
      <c r="E23" s="76"/>
      <c r="F23" s="76"/>
      <c r="G23" s="76"/>
      <c r="H23" s="76"/>
      <c r="I23" s="76"/>
      <c r="J23" s="76"/>
      <c r="K23" s="94" t="s">
        <v>147</v>
      </c>
      <c r="L23" s="95"/>
      <c r="M23" s="78"/>
      <c r="N23" s="78">
        <v>470</v>
      </c>
      <c r="O23" s="78"/>
      <c r="P23" s="78"/>
      <c r="Q23" s="78"/>
      <c r="R23" s="78"/>
      <c r="S23" s="78"/>
      <c r="T23" s="78">
        <v>-470</v>
      </c>
      <c r="U23" s="78"/>
      <c r="V23" s="63"/>
      <c r="W23" s="63"/>
      <c r="X23" s="63"/>
      <c r="Y23" s="63"/>
      <c r="Z23" s="63">
        <v>0</v>
      </c>
      <c r="AA23" s="63">
        <v>0</v>
      </c>
      <c r="AB23" s="63">
        <v>470</v>
      </c>
      <c r="AC23" s="63">
        <v>-470</v>
      </c>
      <c r="AD23" s="75">
        <v>0</v>
      </c>
      <c r="AE23" s="75">
        <v>0</v>
      </c>
      <c r="AF23" s="63">
        <v>0</v>
      </c>
    </row>
    <row r="24" spans="1:32" ht="25.5" x14ac:dyDescent="0.2">
      <c r="A24" s="70" t="s">
        <v>131</v>
      </c>
      <c r="B24" s="71" t="s">
        <v>151</v>
      </c>
      <c r="C24" s="76"/>
      <c r="D24" s="76"/>
      <c r="E24" s="76"/>
      <c r="F24" s="76"/>
      <c r="G24" s="76"/>
      <c r="H24" s="76"/>
      <c r="I24" s="76"/>
      <c r="J24" s="76"/>
      <c r="K24" s="91" t="s">
        <v>148</v>
      </c>
      <c r="L24" s="90"/>
      <c r="M24" s="78"/>
      <c r="N24" s="78">
        <v>-956</v>
      </c>
      <c r="O24" s="78"/>
      <c r="P24" s="78"/>
      <c r="Q24" s="78"/>
      <c r="R24" s="78"/>
      <c r="S24" s="78"/>
      <c r="T24" s="78">
        <v>956</v>
      </c>
      <c r="U24" s="78"/>
      <c r="V24" s="63"/>
      <c r="W24" s="63"/>
      <c r="X24" s="63"/>
      <c r="Y24" s="63"/>
      <c r="Z24" s="63">
        <v>0</v>
      </c>
      <c r="AA24" s="63">
        <v>0</v>
      </c>
      <c r="AB24" s="63">
        <v>-956</v>
      </c>
      <c r="AC24" s="63">
        <v>956</v>
      </c>
      <c r="AD24" s="75">
        <v>0</v>
      </c>
      <c r="AE24" s="75">
        <v>0</v>
      </c>
      <c r="AF24" s="63">
        <v>0</v>
      </c>
    </row>
    <row r="25" spans="1:32" ht="25.5" x14ac:dyDescent="0.2">
      <c r="A25" s="70" t="s">
        <v>131</v>
      </c>
      <c r="B25" s="71" t="s">
        <v>151</v>
      </c>
      <c r="C25" s="76"/>
      <c r="D25" s="76"/>
      <c r="E25" s="76"/>
      <c r="F25" s="76"/>
      <c r="G25" s="76"/>
      <c r="H25" s="76"/>
      <c r="I25" s="76"/>
      <c r="J25" s="76"/>
      <c r="K25" s="92" t="s">
        <v>149</v>
      </c>
      <c r="L25" s="78"/>
      <c r="M25" s="78"/>
      <c r="N25" s="78">
        <v>-508</v>
      </c>
      <c r="O25" s="78"/>
      <c r="P25" s="78"/>
      <c r="Q25" s="78"/>
      <c r="R25" s="78"/>
      <c r="S25" s="78"/>
      <c r="T25" s="78"/>
      <c r="U25" s="78">
        <v>508</v>
      </c>
      <c r="V25" s="63"/>
      <c r="W25" s="63"/>
      <c r="X25" s="63"/>
      <c r="Y25" s="63"/>
      <c r="Z25" s="63">
        <v>0</v>
      </c>
      <c r="AA25" s="63">
        <v>0</v>
      </c>
      <c r="AB25" s="63">
        <v>-508</v>
      </c>
      <c r="AC25" s="63">
        <v>508</v>
      </c>
      <c r="AD25" s="75">
        <v>0</v>
      </c>
      <c r="AE25" s="75">
        <v>0</v>
      </c>
      <c r="AF25" s="63">
        <v>0</v>
      </c>
    </row>
    <row r="26" spans="1:32" x14ac:dyDescent="0.2">
      <c r="A26" s="70" t="s">
        <v>131</v>
      </c>
      <c r="B26" s="71" t="s">
        <v>151</v>
      </c>
      <c r="C26" s="76"/>
      <c r="D26" s="76"/>
      <c r="E26" s="76"/>
      <c r="F26" s="76"/>
      <c r="G26" s="76"/>
      <c r="H26" s="76"/>
      <c r="I26" s="76"/>
      <c r="J26" s="76"/>
      <c r="K26" s="77" t="s">
        <v>150</v>
      </c>
      <c r="L26" s="78"/>
      <c r="M26" s="78"/>
      <c r="N26" s="78">
        <v>-500</v>
      </c>
      <c r="O26" s="78"/>
      <c r="P26" s="78"/>
      <c r="Q26" s="78"/>
      <c r="R26" s="78"/>
      <c r="S26" s="78"/>
      <c r="T26" s="78">
        <v>500</v>
      </c>
      <c r="U26" s="78">
        <v>0</v>
      </c>
      <c r="V26" s="63"/>
      <c r="W26" s="63"/>
      <c r="X26" s="63"/>
      <c r="Y26" s="63"/>
      <c r="Z26" s="63">
        <v>0</v>
      </c>
      <c r="AA26" s="63">
        <v>0</v>
      </c>
      <c r="AB26" s="63">
        <v>-500</v>
      </c>
      <c r="AC26" s="63">
        <v>500</v>
      </c>
      <c r="AD26" s="75">
        <v>0</v>
      </c>
      <c r="AE26" s="75">
        <v>0</v>
      </c>
      <c r="AF26" s="63">
        <v>0</v>
      </c>
    </row>
    <row r="27" spans="1:32" ht="12.75" customHeight="1" x14ac:dyDescent="0.2">
      <c r="A27" s="70"/>
      <c r="B27" s="71"/>
      <c r="C27" s="76"/>
      <c r="D27" s="76"/>
      <c r="E27" s="76"/>
      <c r="F27" s="76"/>
      <c r="G27" s="76"/>
      <c r="H27" s="76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63"/>
      <c r="W27" s="63"/>
      <c r="X27" s="63"/>
      <c r="Y27" s="63"/>
      <c r="Z27" s="63">
        <v>0</v>
      </c>
      <c r="AA27" s="63">
        <v>0</v>
      </c>
      <c r="AB27" s="63">
        <v>0</v>
      </c>
      <c r="AC27" s="63">
        <v>0</v>
      </c>
      <c r="AD27" s="75">
        <v>0</v>
      </c>
      <c r="AE27" s="75">
        <v>0</v>
      </c>
      <c r="AF27" s="63">
        <v>0</v>
      </c>
    </row>
    <row r="28" spans="1:32" x14ac:dyDescent="0.2">
      <c r="A28" s="70"/>
      <c r="B28" s="71"/>
      <c r="C28" s="76"/>
      <c r="D28" s="76"/>
      <c r="E28" s="76"/>
      <c r="F28" s="76"/>
      <c r="G28" s="76"/>
      <c r="H28" s="76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63"/>
      <c r="W28" s="63"/>
      <c r="X28" s="63"/>
      <c r="Y28" s="63"/>
      <c r="Z28" s="63">
        <v>0</v>
      </c>
      <c r="AA28" s="63">
        <v>0</v>
      </c>
      <c r="AB28" s="63">
        <v>0</v>
      </c>
      <c r="AC28" s="63">
        <v>0</v>
      </c>
      <c r="AD28" s="75">
        <v>0</v>
      </c>
      <c r="AE28" s="75">
        <v>0</v>
      </c>
      <c r="AF28" s="63">
        <v>0</v>
      </c>
    </row>
    <row r="29" spans="1:32" x14ac:dyDescent="0.2">
      <c r="A29" s="70"/>
      <c r="B29" s="71"/>
      <c r="C29" s="63"/>
      <c r="D29" s="63"/>
      <c r="E29" s="63"/>
      <c r="F29" s="63"/>
      <c r="G29" s="75"/>
      <c r="H29" s="63"/>
      <c r="I29" s="63"/>
      <c r="J29" s="63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63"/>
      <c r="W29" s="63"/>
      <c r="X29" s="63"/>
      <c r="Y29" s="63"/>
      <c r="Z29" s="63">
        <v>0</v>
      </c>
      <c r="AA29" s="63">
        <v>0</v>
      </c>
      <c r="AB29" s="63">
        <v>0</v>
      </c>
      <c r="AC29" s="63">
        <v>0</v>
      </c>
      <c r="AD29" s="75">
        <v>0</v>
      </c>
      <c r="AE29" s="75">
        <v>0</v>
      </c>
      <c r="AF29" s="63">
        <v>0</v>
      </c>
    </row>
    <row r="30" spans="1:32" x14ac:dyDescent="0.2">
      <c r="A30" s="70"/>
      <c r="B30" s="71"/>
      <c r="C30" s="63"/>
      <c r="D30" s="63"/>
      <c r="E30" s="63"/>
      <c r="F30" s="63"/>
      <c r="G30" s="75"/>
      <c r="H30" s="63"/>
      <c r="I30" s="63"/>
      <c r="J30" s="63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63"/>
      <c r="W30" s="63"/>
      <c r="X30" s="63"/>
      <c r="Y30" s="63"/>
      <c r="Z30" s="63">
        <v>0</v>
      </c>
      <c r="AA30" s="63">
        <v>0</v>
      </c>
      <c r="AB30" s="63">
        <v>0</v>
      </c>
      <c r="AC30" s="63">
        <v>0</v>
      </c>
      <c r="AD30" s="75">
        <v>0</v>
      </c>
      <c r="AE30" s="75">
        <v>0</v>
      </c>
      <c r="AF30" s="63">
        <v>0</v>
      </c>
    </row>
    <row r="31" spans="1:32" x14ac:dyDescent="0.2">
      <c r="A31" s="70"/>
      <c r="B31" s="71"/>
      <c r="C31" s="63"/>
      <c r="D31" s="63"/>
      <c r="E31" s="63"/>
      <c r="F31" s="63"/>
      <c r="G31" s="75"/>
      <c r="H31" s="63"/>
      <c r="I31" s="63"/>
      <c r="J31" s="63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63"/>
      <c r="W31" s="63"/>
      <c r="X31" s="63"/>
      <c r="Y31" s="63"/>
      <c r="Z31" s="63">
        <v>0</v>
      </c>
      <c r="AA31" s="63">
        <v>0</v>
      </c>
      <c r="AB31" s="63">
        <v>0</v>
      </c>
      <c r="AC31" s="63">
        <v>0</v>
      </c>
      <c r="AD31" s="75">
        <v>0</v>
      </c>
      <c r="AE31" s="75">
        <v>0</v>
      </c>
      <c r="AF31" s="63">
        <v>0</v>
      </c>
    </row>
    <row r="32" spans="1:32" x14ac:dyDescent="0.2">
      <c r="A32" s="70"/>
      <c r="B32" s="71"/>
      <c r="C32" s="63"/>
      <c r="D32" s="63"/>
      <c r="E32" s="63"/>
      <c r="F32" s="63"/>
      <c r="G32" s="75"/>
      <c r="H32" s="63"/>
      <c r="I32" s="63"/>
      <c r="J32" s="63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63"/>
      <c r="W32" s="63"/>
      <c r="X32" s="63"/>
      <c r="Y32" s="63"/>
      <c r="Z32" s="63">
        <v>0</v>
      </c>
      <c r="AA32" s="63">
        <v>0</v>
      </c>
      <c r="AB32" s="63">
        <v>0</v>
      </c>
      <c r="AC32" s="63">
        <v>0</v>
      </c>
      <c r="AD32" s="75">
        <v>0</v>
      </c>
      <c r="AE32" s="75">
        <v>0</v>
      </c>
      <c r="AF32" s="63">
        <v>0</v>
      </c>
    </row>
    <row r="33" spans="1:32" x14ac:dyDescent="0.2">
      <c r="A33" s="70"/>
      <c r="B33" s="71"/>
      <c r="C33" s="63"/>
      <c r="D33" s="63"/>
      <c r="E33" s="63"/>
      <c r="F33" s="63"/>
      <c r="G33" s="75"/>
      <c r="H33" s="63"/>
      <c r="I33" s="63"/>
      <c r="J33" s="63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63"/>
      <c r="W33" s="63"/>
      <c r="X33" s="63"/>
      <c r="Y33" s="63"/>
      <c r="Z33" s="63">
        <v>0</v>
      </c>
      <c r="AA33" s="63">
        <v>0</v>
      </c>
      <c r="AB33" s="63">
        <v>0</v>
      </c>
      <c r="AC33" s="63">
        <v>0</v>
      </c>
      <c r="AD33" s="75">
        <v>0</v>
      </c>
      <c r="AE33" s="75">
        <v>0</v>
      </c>
      <c r="AF33" s="63">
        <v>0</v>
      </c>
    </row>
    <row r="34" spans="1:32" x14ac:dyDescent="0.2">
      <c r="A34" s="70"/>
      <c r="B34" s="71"/>
      <c r="C34" s="63"/>
      <c r="D34" s="63"/>
      <c r="E34" s="63"/>
      <c r="F34" s="63"/>
      <c r="G34" s="75"/>
      <c r="H34" s="63"/>
      <c r="I34" s="63"/>
      <c r="J34" s="63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63"/>
      <c r="W34" s="63"/>
      <c r="X34" s="63"/>
      <c r="Y34" s="63"/>
      <c r="Z34" s="63">
        <v>0</v>
      </c>
      <c r="AA34" s="63">
        <v>0</v>
      </c>
      <c r="AB34" s="63">
        <v>0</v>
      </c>
      <c r="AC34" s="63">
        <v>0</v>
      </c>
      <c r="AD34" s="75">
        <v>0</v>
      </c>
      <c r="AE34" s="75">
        <v>0</v>
      </c>
      <c r="AF34" s="63">
        <v>0</v>
      </c>
    </row>
    <row r="35" spans="1:32" x14ac:dyDescent="0.2">
      <c r="A35" s="70"/>
      <c r="B35" s="71"/>
      <c r="C35" s="63"/>
      <c r="D35" s="63"/>
      <c r="E35" s="63"/>
      <c r="F35" s="63"/>
      <c r="G35" s="75"/>
      <c r="H35" s="63"/>
      <c r="I35" s="63"/>
      <c r="J35" s="63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63"/>
      <c r="W35" s="63"/>
      <c r="X35" s="63"/>
      <c r="Y35" s="63"/>
      <c r="Z35" s="63">
        <v>0</v>
      </c>
      <c r="AA35" s="63">
        <v>0</v>
      </c>
      <c r="AB35" s="63">
        <v>0</v>
      </c>
      <c r="AC35" s="63">
        <v>0</v>
      </c>
      <c r="AD35" s="75">
        <v>0</v>
      </c>
      <c r="AE35" s="75">
        <v>0</v>
      </c>
      <c r="AF35" s="63">
        <v>0</v>
      </c>
    </row>
    <row r="36" spans="1:32" x14ac:dyDescent="0.2">
      <c r="A36" s="70"/>
      <c r="B36" s="71"/>
      <c r="C36" s="63"/>
      <c r="D36" s="63"/>
      <c r="E36" s="63"/>
      <c r="F36" s="63"/>
      <c r="G36" s="75"/>
      <c r="H36" s="63"/>
      <c r="I36" s="63"/>
      <c r="J36" s="63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63"/>
      <c r="W36" s="63"/>
      <c r="X36" s="63"/>
      <c r="Y36" s="63"/>
      <c r="Z36" s="63">
        <v>0</v>
      </c>
      <c r="AA36" s="63">
        <v>0</v>
      </c>
      <c r="AB36" s="63">
        <v>0</v>
      </c>
      <c r="AC36" s="63">
        <v>0</v>
      </c>
      <c r="AD36" s="75">
        <v>0</v>
      </c>
      <c r="AE36" s="75">
        <v>0</v>
      </c>
      <c r="AF36" s="63">
        <v>0</v>
      </c>
    </row>
    <row r="37" spans="1:32" x14ac:dyDescent="0.2">
      <c r="A37" s="70"/>
      <c r="B37" s="71"/>
      <c r="C37" s="63"/>
      <c r="D37" s="63"/>
      <c r="E37" s="63"/>
      <c r="F37" s="63"/>
      <c r="G37" s="75"/>
      <c r="H37" s="63"/>
      <c r="I37" s="63"/>
      <c r="J37" s="63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63"/>
      <c r="V37" s="63"/>
      <c r="W37" s="63"/>
      <c r="X37" s="63"/>
      <c r="Y37" s="63"/>
      <c r="Z37" s="63">
        <v>0</v>
      </c>
      <c r="AA37" s="63">
        <v>0</v>
      </c>
      <c r="AB37" s="63">
        <v>0</v>
      </c>
      <c r="AC37" s="63">
        <v>0</v>
      </c>
      <c r="AD37" s="75">
        <v>0</v>
      </c>
      <c r="AE37" s="75">
        <v>0</v>
      </c>
      <c r="AF37" s="63">
        <v>0</v>
      </c>
    </row>
    <row r="38" spans="1:32" x14ac:dyDescent="0.2">
      <c r="A38" s="70"/>
      <c r="B38" s="71"/>
      <c r="C38" s="63"/>
      <c r="D38" s="63"/>
      <c r="E38" s="63"/>
      <c r="F38" s="63"/>
      <c r="G38" s="75"/>
      <c r="H38" s="63"/>
      <c r="I38" s="63"/>
      <c r="J38" s="63"/>
      <c r="K38" s="92"/>
      <c r="L38" s="78"/>
      <c r="M38" s="78"/>
      <c r="N38" s="78"/>
      <c r="O38" s="78"/>
      <c r="P38" s="78"/>
      <c r="Q38" s="78"/>
      <c r="R38" s="78"/>
      <c r="S38" s="78"/>
      <c r="T38" s="78"/>
      <c r="U38" s="63"/>
      <c r="V38" s="63"/>
      <c r="W38" s="63"/>
      <c r="X38" s="63"/>
      <c r="Y38" s="63"/>
      <c r="Z38" s="63">
        <v>0</v>
      </c>
      <c r="AA38" s="63">
        <v>0</v>
      </c>
      <c r="AB38" s="63">
        <v>0</v>
      </c>
      <c r="AC38" s="63">
        <v>0</v>
      </c>
      <c r="AD38" s="75">
        <v>0</v>
      </c>
      <c r="AE38" s="75">
        <v>0</v>
      </c>
      <c r="AF38" s="63">
        <v>0</v>
      </c>
    </row>
    <row r="39" spans="1:32" x14ac:dyDescent="0.2">
      <c r="A39" s="70"/>
      <c r="B39" s="71"/>
      <c r="C39" s="63"/>
      <c r="D39" s="63"/>
      <c r="E39" s="63"/>
      <c r="F39" s="63"/>
      <c r="G39" s="75"/>
      <c r="H39" s="63"/>
      <c r="I39" s="63"/>
      <c r="J39" s="63"/>
      <c r="K39" s="92"/>
      <c r="L39" s="78"/>
      <c r="M39" s="78"/>
      <c r="N39" s="78"/>
      <c r="O39" s="78"/>
      <c r="P39" s="78"/>
      <c r="Q39" s="78"/>
      <c r="R39" s="78"/>
      <c r="S39" s="78"/>
      <c r="T39" s="78"/>
      <c r="U39" s="63"/>
      <c r="V39" s="63"/>
      <c r="W39" s="63"/>
      <c r="X39" s="63"/>
      <c r="Y39" s="63"/>
      <c r="Z39" s="63">
        <v>0</v>
      </c>
      <c r="AA39" s="63">
        <v>0</v>
      </c>
      <c r="AB39" s="63">
        <v>0</v>
      </c>
      <c r="AC39" s="63">
        <v>0</v>
      </c>
      <c r="AD39" s="75"/>
      <c r="AE39" s="75"/>
      <c r="AF39" s="63">
        <v>0</v>
      </c>
    </row>
    <row r="40" spans="1:32" x14ac:dyDescent="0.2">
      <c r="A40" s="96"/>
      <c r="B40" s="96"/>
      <c r="C40" s="96"/>
      <c r="D40" s="96"/>
      <c r="E40" s="96">
        <v>0</v>
      </c>
      <c r="F40" s="96">
        <v>0</v>
      </c>
      <c r="G40" s="97"/>
      <c r="H40" s="96"/>
      <c r="I40" s="96"/>
      <c r="J40" s="96"/>
      <c r="K40" s="61" t="s">
        <v>111</v>
      </c>
      <c r="L40" s="96">
        <v>374</v>
      </c>
      <c r="M40" s="96">
        <v>101</v>
      </c>
      <c r="N40" s="96">
        <v>-7145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96">
        <v>5029</v>
      </c>
      <c r="U40" s="96">
        <v>1641</v>
      </c>
      <c r="V40" s="96">
        <v>0</v>
      </c>
      <c r="W40" s="96">
        <v>0</v>
      </c>
      <c r="X40" s="96">
        <v>0</v>
      </c>
      <c r="Y40" s="96">
        <v>0</v>
      </c>
      <c r="Z40" s="96">
        <v>0</v>
      </c>
      <c r="AA40" s="96">
        <v>0</v>
      </c>
      <c r="AB40" s="96">
        <v>-6670</v>
      </c>
      <c r="AC40" s="96">
        <v>6670</v>
      </c>
      <c r="AD40" s="96">
        <v>0</v>
      </c>
      <c r="AE40" s="96">
        <v>0</v>
      </c>
      <c r="AF40" s="96">
        <v>0</v>
      </c>
    </row>
    <row r="41" spans="1:32" x14ac:dyDescent="0.2">
      <c r="A41" s="69"/>
      <c r="B41" s="69"/>
      <c r="C41" s="69"/>
      <c r="D41" s="69"/>
      <c r="E41" s="69"/>
    </row>
    <row r="42" spans="1:32" x14ac:dyDescent="0.2">
      <c r="A42" s="69"/>
      <c r="B42" s="69"/>
      <c r="C42" s="69"/>
      <c r="D42" s="69"/>
      <c r="E42" s="69"/>
    </row>
    <row r="43" spans="1:32" x14ac:dyDescent="0.2">
      <c r="A43" s="69"/>
      <c r="B43" s="69"/>
      <c r="C43" s="69"/>
      <c r="D43" s="69"/>
      <c r="E43" s="69"/>
    </row>
    <row r="44" spans="1:32" x14ac:dyDescent="0.2">
      <c r="A44" s="69"/>
      <c r="B44" s="69"/>
      <c r="C44" s="69"/>
      <c r="D44" s="69"/>
      <c r="E44" s="69"/>
    </row>
    <row r="45" spans="1:32" x14ac:dyDescent="0.2">
      <c r="A45" s="69"/>
      <c r="B45" s="69"/>
      <c r="C45" s="69"/>
      <c r="D45" s="69"/>
      <c r="E45" s="69"/>
    </row>
    <row r="46" spans="1:32" x14ac:dyDescent="0.2">
      <c r="A46" s="69"/>
      <c r="B46" s="69"/>
      <c r="C46" s="69"/>
      <c r="D46" s="69"/>
      <c r="E46" s="69"/>
    </row>
    <row r="47" spans="1:32" x14ac:dyDescent="0.2">
      <c r="A47" s="69"/>
      <c r="B47" s="69"/>
      <c r="C47" s="69"/>
      <c r="D47" s="69"/>
      <c r="E47" s="69"/>
    </row>
    <row r="48" spans="1:32" x14ac:dyDescent="0.2">
      <c r="A48" s="69"/>
      <c r="B48" s="69"/>
      <c r="C48" s="69"/>
      <c r="D48" s="69"/>
      <c r="E48" s="69"/>
    </row>
    <row r="49" spans="1:5" x14ac:dyDescent="0.2">
      <c r="A49" s="69"/>
      <c r="B49" s="69"/>
      <c r="C49" s="69"/>
      <c r="D49" s="69"/>
      <c r="E49" s="69"/>
    </row>
    <row r="50" spans="1:5" x14ac:dyDescent="0.2">
      <c r="A50" s="69"/>
      <c r="B50" s="69"/>
      <c r="C50" s="69"/>
      <c r="D50" s="69"/>
      <c r="E50" s="69"/>
    </row>
    <row r="51" spans="1:5" x14ac:dyDescent="0.2">
      <c r="A51" s="69"/>
      <c r="B51" s="69"/>
      <c r="C51" s="69"/>
      <c r="D51" s="69"/>
      <c r="E51" s="69"/>
    </row>
    <row r="52" spans="1:5" x14ac:dyDescent="0.2">
      <c r="A52" s="69"/>
      <c r="B52" s="69"/>
      <c r="C52" s="69"/>
      <c r="D52" s="69"/>
      <c r="E52" s="69"/>
    </row>
    <row r="53" spans="1:5" x14ac:dyDescent="0.2">
      <c r="A53" s="69"/>
      <c r="B53" s="69"/>
      <c r="C53" s="69"/>
      <c r="D53" s="69"/>
      <c r="E53" s="69"/>
    </row>
    <row r="54" spans="1:5" x14ac:dyDescent="0.2">
      <c r="A54" s="69"/>
      <c r="B54" s="69"/>
      <c r="C54" s="69"/>
      <c r="D54" s="69"/>
      <c r="E54" s="69"/>
    </row>
    <row r="55" spans="1:5" x14ac:dyDescent="0.2">
      <c r="A55" s="69"/>
      <c r="B55" s="69"/>
      <c r="C55" s="69"/>
      <c r="D55" s="69"/>
      <c r="E55" s="69"/>
    </row>
    <row r="56" spans="1:5" x14ac:dyDescent="0.2">
      <c r="A56" s="69"/>
      <c r="B56" s="69"/>
      <c r="C56" s="69"/>
      <c r="D56" s="69"/>
      <c r="E56" s="69"/>
    </row>
    <row r="57" spans="1:5" x14ac:dyDescent="0.2">
      <c r="A57" s="69"/>
      <c r="B57" s="69"/>
      <c r="C57" s="69"/>
      <c r="D57" s="69"/>
      <c r="E57" s="69"/>
    </row>
    <row r="58" spans="1:5" x14ac:dyDescent="0.2">
      <c r="A58" s="69"/>
      <c r="B58" s="69"/>
      <c r="C58" s="69"/>
      <c r="D58" s="69"/>
      <c r="E58" s="69"/>
    </row>
    <row r="59" spans="1:5" x14ac:dyDescent="0.2">
      <c r="A59" s="69"/>
      <c r="B59" s="69"/>
      <c r="C59" s="69"/>
      <c r="D59" s="69"/>
      <c r="E59" s="69"/>
    </row>
    <row r="60" spans="1:5" x14ac:dyDescent="0.2">
      <c r="A60" s="69"/>
      <c r="B60" s="69"/>
      <c r="C60" s="69"/>
      <c r="D60" s="69"/>
      <c r="E60" s="69"/>
    </row>
    <row r="61" spans="1:5" x14ac:dyDescent="0.2">
      <c r="A61" s="69"/>
      <c r="B61" s="69"/>
      <c r="C61" s="69"/>
      <c r="D61" s="69"/>
      <c r="E61" s="69"/>
    </row>
  </sheetData>
  <protectedRanges>
    <protectedRange sqref="G40:K40 A40:D40 U37:Y39 AD6:AE39 C30:J30 V6:Y36 A31:J39 A6:J29" name="Tartomány1"/>
    <protectedRange sqref="U23" name="Tartomány1_1"/>
    <protectedRange sqref="O30:U30" name="Tartomány1_5"/>
    <protectedRange sqref="K38:T39 L37:T37" name="Tartomány1_11"/>
    <protectedRange sqref="K37" name="Tartomány1_12"/>
    <protectedRange sqref="O6:U6 U9:U22" name="Tartomány1_13"/>
    <protectedRange sqref="K28:U28" name="Tartomány1_2_1"/>
    <protectedRange sqref="K29:U29" name="Tartomány1_3_2"/>
    <protectedRange sqref="A30:B30" name="Tartomány1_3"/>
    <protectedRange sqref="K30:N30" name="Tartomány1_4"/>
    <protectedRange sqref="K31:U36" name="Tartomány1_6"/>
    <protectedRange sqref="K6:N6" name="Tartomány1_7"/>
    <protectedRange sqref="K7:U8" name="Tartomány1_8"/>
    <protectedRange sqref="K9:T10" name="Tartomány1_9"/>
    <protectedRange sqref="K11:T12" name="Tartomány1_10"/>
    <protectedRange sqref="K13:T13" name="Tartomány1_19"/>
    <protectedRange sqref="K14:T14" name="Tartomány1_20"/>
    <protectedRange sqref="K15:T16" name="Tartomány1_21"/>
    <protectedRange sqref="K17:T21" name="Tartomány1_22"/>
    <protectedRange sqref="L22:T23 K23" name="Tartomány1_23"/>
    <protectedRange sqref="K24:U27" name="Tartomány1_24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39370078740157483" right="0.39370078740157483" top="0.98425196850393704" bottom="0.98425196850393704" header="0.51181102362204722" footer="0.51181102362204722"/>
  <pageSetup paperSize="9" scale="62" pageOrder="overThenDown" orientation="landscape" blackAndWhite="1" r:id="rId1"/>
  <headerFooter alignWithMargins="0">
    <oddHeader>&amp;C&amp;"Times New Roman,Normál"&amp;P/&amp;N
Kiemelt előirányzatok közötti átcsoportosítási igények&amp;R&amp;"Times New Roman,Normál"4.c.1.melléklet
a.../2016(.....)önkormányzati rendelethez
ezer ft-ban</oddHeader>
    <oddFooter>&amp;L&amp;"Arial,Normál"&amp;8&amp;D/&amp;T/Kulcsár T.&amp;C&amp;"Arial,Normál"&amp;8&amp;Z&amp;F/&amp;A/Kulcsár 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55" t="s">
        <v>46</v>
      </c>
      <c r="B1" s="47" t="s">
        <v>36</v>
      </c>
      <c r="C1" s="108" t="s">
        <v>41</v>
      </c>
      <c r="D1" s="109"/>
      <c r="E1" s="109"/>
      <c r="F1" s="110"/>
      <c r="G1" s="111" t="s">
        <v>41</v>
      </c>
      <c r="H1" s="112"/>
      <c r="I1" s="15"/>
      <c r="J1" s="25"/>
      <c r="K1" s="19" t="s">
        <v>90</v>
      </c>
      <c r="L1" s="20" t="s">
        <v>8</v>
      </c>
      <c r="M1" s="20" t="s">
        <v>8</v>
      </c>
      <c r="N1" s="20" t="s">
        <v>8</v>
      </c>
      <c r="O1" s="20" t="s">
        <v>8</v>
      </c>
      <c r="P1" s="20" t="s">
        <v>8</v>
      </c>
      <c r="Q1" s="20" t="s">
        <v>8</v>
      </c>
      <c r="R1" s="20" t="s">
        <v>8</v>
      </c>
      <c r="S1" s="20" t="s">
        <v>8</v>
      </c>
      <c r="T1" s="23" t="s">
        <v>9</v>
      </c>
      <c r="U1" s="23" t="s">
        <v>9</v>
      </c>
      <c r="V1" s="23" t="s">
        <v>9</v>
      </c>
      <c r="W1" s="23" t="s">
        <v>9</v>
      </c>
      <c r="X1" s="23" t="s">
        <v>9</v>
      </c>
      <c r="Y1" s="33" t="s">
        <v>87</v>
      </c>
      <c r="Z1" s="31" t="s">
        <v>91</v>
      </c>
      <c r="AA1" s="34" t="s">
        <v>39</v>
      </c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24" t="s">
        <v>12</v>
      </c>
      <c r="AO1" s="21"/>
      <c r="AP1" s="21"/>
      <c r="AQ1" s="33" t="s">
        <v>11</v>
      </c>
      <c r="AR1" s="37"/>
      <c r="AS1" s="37"/>
      <c r="AT1" s="31" t="s">
        <v>102</v>
      </c>
    </row>
    <row r="2" spans="1:46" x14ac:dyDescent="0.2">
      <c r="A2" s="56" t="s">
        <v>113</v>
      </c>
      <c r="B2" s="48" t="s">
        <v>47</v>
      </c>
      <c r="C2" s="113" t="s">
        <v>33</v>
      </c>
      <c r="D2" s="114"/>
      <c r="E2" s="114"/>
      <c r="F2" s="115"/>
      <c r="G2" s="116" t="s">
        <v>35</v>
      </c>
      <c r="H2" s="117"/>
      <c r="I2" s="17" t="s">
        <v>26</v>
      </c>
      <c r="J2" s="26">
        <v>2</v>
      </c>
      <c r="K2" s="29"/>
      <c r="L2" s="11" t="s">
        <v>55</v>
      </c>
      <c r="M2" s="11" t="s">
        <v>56</v>
      </c>
      <c r="N2" s="11" t="s">
        <v>2</v>
      </c>
      <c r="O2" s="11" t="s">
        <v>62</v>
      </c>
      <c r="P2" s="11" t="s">
        <v>65</v>
      </c>
      <c r="Q2" s="11" t="s">
        <v>69</v>
      </c>
      <c r="R2" s="11" t="s">
        <v>73</v>
      </c>
      <c r="S2" s="11" t="s">
        <v>74</v>
      </c>
      <c r="T2" s="22" t="s">
        <v>78</v>
      </c>
      <c r="U2" s="22" t="s">
        <v>3</v>
      </c>
      <c r="V2" s="22" t="s">
        <v>62</v>
      </c>
      <c r="W2" s="22" t="s">
        <v>13</v>
      </c>
      <c r="X2" s="22" t="s">
        <v>73</v>
      </c>
      <c r="Y2" s="32" t="s">
        <v>88</v>
      </c>
      <c r="Z2" s="8" t="s">
        <v>30</v>
      </c>
      <c r="AA2" s="35" t="s">
        <v>54</v>
      </c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8" t="s">
        <v>97</v>
      </c>
      <c r="AO2" s="8" t="s">
        <v>99</v>
      </c>
      <c r="AP2" s="8" t="s">
        <v>13</v>
      </c>
      <c r="AQ2" s="32" t="s">
        <v>73</v>
      </c>
      <c r="AR2" s="8" t="s">
        <v>99</v>
      </c>
      <c r="AS2" s="8" t="s">
        <v>13</v>
      </c>
      <c r="AT2" s="8" t="s">
        <v>32</v>
      </c>
    </row>
    <row r="3" spans="1:46" x14ac:dyDescent="0.2">
      <c r="A3" s="56" t="s">
        <v>114</v>
      </c>
      <c r="B3" s="48" t="s">
        <v>48</v>
      </c>
      <c r="C3" s="48" t="s">
        <v>25</v>
      </c>
      <c r="D3" s="51" t="s">
        <v>49</v>
      </c>
      <c r="E3" s="59" t="s">
        <v>106</v>
      </c>
      <c r="F3" s="60" t="s">
        <v>108</v>
      </c>
      <c r="G3" s="16" t="s">
        <v>50</v>
      </c>
      <c r="H3" s="16" t="s">
        <v>52</v>
      </c>
      <c r="I3" s="17" t="s">
        <v>27</v>
      </c>
      <c r="J3" s="27">
        <v>0</v>
      </c>
      <c r="K3" s="29" t="s">
        <v>34</v>
      </c>
      <c r="L3" s="11" t="s">
        <v>1</v>
      </c>
      <c r="M3" s="11" t="s">
        <v>57</v>
      </c>
      <c r="N3" s="11" t="s">
        <v>59</v>
      </c>
      <c r="O3" s="11" t="s">
        <v>63</v>
      </c>
      <c r="P3" s="11" t="s">
        <v>66</v>
      </c>
      <c r="Q3" s="11" t="s">
        <v>70</v>
      </c>
      <c r="R3" s="11" t="s">
        <v>38</v>
      </c>
      <c r="S3" s="11" t="s">
        <v>75</v>
      </c>
      <c r="T3" s="22" t="s">
        <v>44</v>
      </c>
      <c r="U3" s="22" t="s">
        <v>79</v>
      </c>
      <c r="V3" s="22" t="s">
        <v>81</v>
      </c>
      <c r="W3" s="22" t="s">
        <v>66</v>
      </c>
      <c r="X3" s="22" t="s">
        <v>85</v>
      </c>
      <c r="Y3" s="32" t="s">
        <v>89</v>
      </c>
      <c r="Z3" s="8" t="s">
        <v>92</v>
      </c>
      <c r="AA3" s="35" t="s">
        <v>93</v>
      </c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8" t="s">
        <v>98</v>
      </c>
      <c r="AO3" s="8" t="s">
        <v>100</v>
      </c>
      <c r="AP3" s="8" t="s">
        <v>100</v>
      </c>
      <c r="AQ3" s="32" t="s">
        <v>103</v>
      </c>
      <c r="AR3" s="8" t="s">
        <v>100</v>
      </c>
      <c r="AS3" s="8" t="s">
        <v>100</v>
      </c>
      <c r="AT3" s="8" t="s">
        <v>31</v>
      </c>
    </row>
    <row r="4" spans="1:46" x14ac:dyDescent="0.2">
      <c r="A4" s="56" t="s">
        <v>112</v>
      </c>
      <c r="B4" s="49" t="s">
        <v>40</v>
      </c>
      <c r="C4" s="48"/>
      <c r="D4" s="51" t="s">
        <v>115</v>
      </c>
      <c r="E4" s="41" t="e">
        <f>(-AN4)</f>
        <v>#VALUE!</v>
      </c>
      <c r="F4" s="41">
        <f>Z4</f>
        <v>0</v>
      </c>
      <c r="G4" s="16" t="s">
        <v>51</v>
      </c>
      <c r="H4" s="16" t="s">
        <v>53</v>
      </c>
      <c r="I4" s="17" t="s">
        <v>28</v>
      </c>
      <c r="J4" s="27">
        <v>1</v>
      </c>
      <c r="K4" s="30"/>
      <c r="L4" s="11"/>
      <c r="M4" s="11" t="s">
        <v>58</v>
      </c>
      <c r="N4" s="11" t="s">
        <v>60</v>
      </c>
      <c r="O4" s="11" t="s">
        <v>44</v>
      </c>
      <c r="P4" s="11" t="s">
        <v>67</v>
      </c>
      <c r="Q4" s="11" t="s">
        <v>71</v>
      </c>
      <c r="R4" s="11" t="s">
        <v>66</v>
      </c>
      <c r="S4" s="11" t="s">
        <v>76</v>
      </c>
      <c r="T4" s="22" t="s">
        <v>14</v>
      </c>
      <c r="U4" s="22" t="s">
        <v>14</v>
      </c>
      <c r="V4" s="22" t="s">
        <v>44</v>
      </c>
      <c r="W4" s="22" t="s">
        <v>83</v>
      </c>
      <c r="X4" s="22" t="s">
        <v>66</v>
      </c>
      <c r="Y4" s="32" t="s">
        <v>6</v>
      </c>
      <c r="Z4" s="8"/>
      <c r="AA4" s="35" t="s">
        <v>5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8" t="s">
        <v>42</v>
      </c>
      <c r="AO4" s="8" t="s">
        <v>42</v>
      </c>
      <c r="AP4" s="8" t="s">
        <v>42</v>
      </c>
      <c r="AQ4" s="32" t="s">
        <v>104</v>
      </c>
      <c r="AR4" s="8" t="s">
        <v>101</v>
      </c>
      <c r="AS4" s="8" t="s">
        <v>101</v>
      </c>
      <c r="AT4" s="8"/>
    </row>
    <row r="5" spans="1:46" x14ac:dyDescent="0.2">
      <c r="A5" s="57"/>
      <c r="B5" s="50" t="s">
        <v>37</v>
      </c>
      <c r="C5" s="52"/>
      <c r="D5" s="53" t="s">
        <v>116</v>
      </c>
      <c r="E5" s="54" t="s">
        <v>107</v>
      </c>
      <c r="F5" s="54" t="s">
        <v>109</v>
      </c>
      <c r="G5" s="58" t="s">
        <v>45</v>
      </c>
      <c r="H5" s="58" t="s">
        <v>4</v>
      </c>
      <c r="I5" s="18" t="s">
        <v>29</v>
      </c>
      <c r="J5" s="28">
        <v>2</v>
      </c>
      <c r="K5" s="19" t="s">
        <v>77</v>
      </c>
      <c r="L5" s="20" t="s">
        <v>0</v>
      </c>
      <c r="M5" s="20" t="s">
        <v>15</v>
      </c>
      <c r="N5" s="20" t="s">
        <v>16</v>
      </c>
      <c r="O5" s="20" t="s">
        <v>61</v>
      </c>
      <c r="P5" s="20" t="s">
        <v>64</v>
      </c>
      <c r="Q5" s="20" t="s">
        <v>68</v>
      </c>
      <c r="R5" s="20" t="s">
        <v>72</v>
      </c>
      <c r="S5" s="20" t="s">
        <v>17</v>
      </c>
      <c r="T5" s="23" t="s">
        <v>0</v>
      </c>
      <c r="U5" s="23" t="s">
        <v>15</v>
      </c>
      <c r="V5" s="23" t="s">
        <v>82</v>
      </c>
      <c r="W5" s="23" t="s">
        <v>84</v>
      </c>
      <c r="X5" s="23" t="s">
        <v>86</v>
      </c>
      <c r="Y5" s="33" t="s">
        <v>15</v>
      </c>
      <c r="Z5" s="31" t="s">
        <v>125</v>
      </c>
      <c r="AA5" s="36" t="s">
        <v>43</v>
      </c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24" t="s">
        <v>0</v>
      </c>
      <c r="AO5" s="21" t="s">
        <v>95</v>
      </c>
      <c r="AP5" s="21" t="s">
        <v>96</v>
      </c>
      <c r="AQ5" s="33"/>
      <c r="AR5" s="37" t="s">
        <v>95</v>
      </c>
      <c r="AS5" s="37" t="s">
        <v>105</v>
      </c>
      <c r="AT5" s="31" t="s">
        <v>125</v>
      </c>
    </row>
    <row r="6" spans="1:46" x14ac:dyDescent="0.2">
      <c r="A6" s="73"/>
      <c r="B6" s="74"/>
      <c r="C6" s="63"/>
      <c r="D6" s="63"/>
      <c r="E6" s="41"/>
      <c r="F6" s="41"/>
      <c r="G6" s="75"/>
      <c r="H6" s="63"/>
      <c r="I6" s="63"/>
      <c r="J6" s="63"/>
      <c r="K6" s="76"/>
      <c r="L6" s="75"/>
      <c r="M6" s="63"/>
      <c r="N6" s="63"/>
      <c r="O6" s="63"/>
      <c r="P6" s="63"/>
      <c r="Q6" s="63"/>
      <c r="R6" s="63"/>
      <c r="S6" s="63"/>
      <c r="T6" s="63"/>
      <c r="U6" s="40"/>
      <c r="V6" s="40"/>
      <c r="W6" s="40"/>
      <c r="X6" s="40"/>
      <c r="Y6" s="40"/>
      <c r="Z6" s="42">
        <f>SUM(L6:Y6)</f>
        <v>0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42">
        <f>SUM(AO6:AP6)-AQ6</f>
        <v>0</v>
      </c>
      <c r="AO6" s="42">
        <f>(L6+M6+N6+O6+P6+Q6+S6)</f>
        <v>0</v>
      </c>
      <c r="AP6" s="42">
        <f>T6+U6</f>
        <v>0</v>
      </c>
      <c r="AQ6" s="2"/>
      <c r="AR6" s="42">
        <f>AQ6-AS6</f>
        <v>0</v>
      </c>
      <c r="AS6" s="2"/>
      <c r="AT6" s="42">
        <f>SUM(AN6,AQ6)</f>
        <v>0</v>
      </c>
    </row>
    <row r="7" spans="1:46" x14ac:dyDescent="0.2">
      <c r="A7" s="73"/>
      <c r="B7" s="74"/>
      <c r="C7" s="63"/>
      <c r="D7" s="63"/>
      <c r="E7" s="41"/>
      <c r="F7" s="41"/>
      <c r="G7" s="75"/>
      <c r="H7" s="63"/>
      <c r="I7" s="63"/>
      <c r="J7" s="63"/>
      <c r="K7" s="76"/>
      <c r="L7" s="75"/>
      <c r="M7" s="63"/>
      <c r="N7" s="63"/>
      <c r="O7" s="63"/>
      <c r="P7" s="63"/>
      <c r="Q7" s="63"/>
      <c r="R7" s="63"/>
      <c r="S7" s="63"/>
      <c r="T7" s="63"/>
      <c r="U7" s="40"/>
      <c r="V7" s="40"/>
      <c r="W7" s="40"/>
      <c r="X7" s="40"/>
      <c r="Y7" s="40"/>
      <c r="Z7" s="42">
        <f>SUM(L7:Y7)</f>
        <v>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2">
        <f>SUM(AO7:AP7)-AQ7</f>
        <v>0</v>
      </c>
      <c r="AO7" s="42">
        <f>(L7+M7+N7+O7+P7+Q7+S7)</f>
        <v>0</v>
      </c>
      <c r="AP7" s="42">
        <f>T7+U7</f>
        <v>0</v>
      </c>
      <c r="AQ7" s="2"/>
      <c r="AR7" s="42">
        <f>AQ7-AS7</f>
        <v>0</v>
      </c>
      <c r="AS7" s="2"/>
      <c r="AT7" s="42">
        <f>SUM(AN7,AQ7)</f>
        <v>0</v>
      </c>
    </row>
    <row r="8" spans="1:46" x14ac:dyDescent="0.2">
      <c r="A8" s="70"/>
      <c r="B8" s="71"/>
      <c r="C8" s="63"/>
      <c r="D8" s="63"/>
      <c r="E8" s="41"/>
      <c r="F8" s="41"/>
      <c r="G8" s="75"/>
      <c r="H8" s="63"/>
      <c r="I8" s="63"/>
      <c r="J8" s="63"/>
      <c r="K8" s="76"/>
      <c r="L8" s="75"/>
      <c r="M8" s="63"/>
      <c r="N8" s="63"/>
      <c r="O8" s="63"/>
      <c r="P8" s="63"/>
      <c r="Q8" s="63"/>
      <c r="R8" s="63"/>
      <c r="S8" s="63"/>
      <c r="T8" s="63"/>
      <c r="U8" s="40"/>
      <c r="V8" s="40"/>
      <c r="W8" s="40"/>
      <c r="X8" s="40"/>
      <c r="Y8" s="40"/>
      <c r="Z8" s="42">
        <f>SUM(L8:Y8)</f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42">
        <f>SUM(AO8:AP8)-AQ8</f>
        <v>0</v>
      </c>
      <c r="AO8" s="42">
        <f>(L8+M8+N8+O8+P8+Q8+S8)</f>
        <v>0</v>
      </c>
      <c r="AP8" s="42">
        <f>T8+U8</f>
        <v>0</v>
      </c>
      <c r="AQ8" s="2"/>
      <c r="AR8" s="42">
        <f>AQ8-AS8</f>
        <v>0</v>
      </c>
      <c r="AS8" s="2"/>
      <c r="AT8" s="42">
        <f>SUM(AN8,AQ8)</f>
        <v>0</v>
      </c>
    </row>
    <row r="9" spans="1:46" x14ac:dyDescent="0.2">
      <c r="A9" s="70"/>
      <c r="B9" s="71"/>
      <c r="C9" s="63"/>
      <c r="D9" s="63"/>
      <c r="E9" s="41"/>
      <c r="F9" s="41"/>
      <c r="G9" s="75"/>
      <c r="H9" s="63"/>
      <c r="I9" s="63"/>
      <c r="J9" s="63"/>
      <c r="K9" s="76"/>
      <c r="L9" s="75"/>
      <c r="M9" s="63"/>
      <c r="N9" s="63"/>
      <c r="O9" s="63"/>
      <c r="P9" s="63"/>
      <c r="Q9" s="63"/>
      <c r="R9" s="63"/>
      <c r="S9" s="63"/>
      <c r="T9" s="63"/>
      <c r="U9" s="40"/>
      <c r="V9" s="40"/>
      <c r="W9" s="40"/>
      <c r="X9" s="40"/>
      <c r="Y9" s="40"/>
      <c r="Z9" s="42">
        <f>SUM(L9:Y9)</f>
        <v>0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42">
        <f>SUM(AO9:AP9)-AQ9</f>
        <v>0</v>
      </c>
      <c r="AO9" s="42">
        <f>(L9+M9+N9+O9+P9+Q9+S9)</f>
        <v>0</v>
      </c>
      <c r="AP9" s="42">
        <f>T9+U9</f>
        <v>0</v>
      </c>
      <c r="AQ9" s="2"/>
      <c r="AR9" s="42">
        <f>AQ9-AS9</f>
        <v>0</v>
      </c>
      <c r="AS9" s="2"/>
      <c r="AT9" s="42">
        <f>SUM(AN9,AQ9)</f>
        <v>0</v>
      </c>
    </row>
    <row r="10" spans="1:46" x14ac:dyDescent="0.2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5"/>
      <c r="M10" s="63"/>
      <c r="N10" s="63"/>
      <c r="O10" s="63"/>
      <c r="P10" s="63"/>
      <c r="Q10" s="63"/>
      <c r="R10" s="63"/>
      <c r="S10" s="63"/>
      <c r="T10" s="63"/>
      <c r="U10" s="40"/>
      <c r="V10" s="40"/>
      <c r="W10" s="40"/>
      <c r="X10" s="40"/>
      <c r="Y10" s="40"/>
      <c r="Z10" s="42">
        <f t="shared" ref="Z10:Z33" si="0">SUM(L10:Y10)</f>
        <v>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42">
        <f t="shared" ref="AN10:AN33" si="1">SUM(AO10:AP10)-AQ10</f>
        <v>0</v>
      </c>
      <c r="AO10" s="42">
        <f t="shared" ref="AO10:AO33" si="2">(L10+M10+N10+O10+P10+Q10+S10)</f>
        <v>0</v>
      </c>
      <c r="AP10" s="42">
        <f t="shared" ref="AP10:AP33" si="3">T10+U10</f>
        <v>0</v>
      </c>
      <c r="AQ10" s="2"/>
      <c r="AR10" s="42">
        <f t="shared" ref="AR10:AR33" si="4">AQ10-AS10</f>
        <v>0</v>
      </c>
      <c r="AS10" s="2"/>
      <c r="AT10" s="42">
        <f t="shared" ref="AT10:AT33" si="5">SUM(AN10,AQ10)</f>
        <v>0</v>
      </c>
    </row>
    <row r="11" spans="1:46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5"/>
      <c r="M11" s="63"/>
      <c r="N11" s="63"/>
      <c r="O11" s="63"/>
      <c r="P11" s="63"/>
      <c r="Q11" s="63"/>
      <c r="R11" s="63"/>
      <c r="S11" s="63"/>
      <c r="T11" s="63"/>
      <c r="U11" s="40"/>
      <c r="V11" s="40"/>
      <c r="W11" s="40"/>
      <c r="X11" s="40"/>
      <c r="Y11" s="40"/>
      <c r="Z11" s="42">
        <f t="shared" si="0"/>
        <v>0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42">
        <f t="shared" si="1"/>
        <v>0</v>
      </c>
      <c r="AO11" s="42">
        <f t="shared" si="2"/>
        <v>0</v>
      </c>
      <c r="AP11" s="42">
        <f t="shared" si="3"/>
        <v>0</v>
      </c>
      <c r="AQ11" s="2"/>
      <c r="AR11" s="42">
        <f t="shared" si="4"/>
        <v>0</v>
      </c>
      <c r="AS11" s="2"/>
      <c r="AT11" s="42">
        <f t="shared" si="5"/>
        <v>0</v>
      </c>
    </row>
    <row r="12" spans="1:46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2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2">
        <f t="shared" si="0"/>
        <v>0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42">
        <f t="shared" si="1"/>
        <v>0</v>
      </c>
      <c r="AO12" s="42">
        <f t="shared" si="2"/>
        <v>0</v>
      </c>
      <c r="AP12" s="42">
        <f t="shared" si="3"/>
        <v>0</v>
      </c>
      <c r="AQ12" s="2"/>
      <c r="AR12" s="42">
        <f t="shared" si="4"/>
        <v>0</v>
      </c>
      <c r="AS12" s="2"/>
      <c r="AT12" s="42">
        <f t="shared" si="5"/>
        <v>0</v>
      </c>
    </row>
    <row r="13" spans="1:46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2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2">
        <f t="shared" si="0"/>
        <v>0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42">
        <f t="shared" si="1"/>
        <v>0</v>
      </c>
      <c r="AO13" s="42">
        <f t="shared" si="2"/>
        <v>0</v>
      </c>
      <c r="AP13" s="42">
        <f t="shared" si="3"/>
        <v>0</v>
      </c>
      <c r="AQ13" s="2"/>
      <c r="AR13" s="42">
        <f t="shared" si="4"/>
        <v>0</v>
      </c>
      <c r="AS13" s="2"/>
      <c r="AT13" s="42">
        <f t="shared" si="5"/>
        <v>0</v>
      </c>
    </row>
    <row r="14" spans="1:46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2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2">
        <f t="shared" si="0"/>
        <v>0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42">
        <f t="shared" si="1"/>
        <v>0</v>
      </c>
      <c r="AO14" s="42">
        <f t="shared" si="2"/>
        <v>0</v>
      </c>
      <c r="AP14" s="42">
        <f t="shared" si="3"/>
        <v>0</v>
      </c>
      <c r="AQ14" s="2"/>
      <c r="AR14" s="42">
        <f t="shared" si="4"/>
        <v>0</v>
      </c>
      <c r="AS14" s="2"/>
      <c r="AT14" s="42">
        <f t="shared" si="5"/>
        <v>0</v>
      </c>
    </row>
    <row r="15" spans="1:46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2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2">
        <f t="shared" si="0"/>
        <v>0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42">
        <f t="shared" si="1"/>
        <v>0</v>
      </c>
      <c r="AO15" s="42">
        <f t="shared" si="2"/>
        <v>0</v>
      </c>
      <c r="AP15" s="42">
        <f t="shared" si="3"/>
        <v>0</v>
      </c>
      <c r="AQ15" s="2"/>
      <c r="AR15" s="42">
        <f t="shared" si="4"/>
        <v>0</v>
      </c>
      <c r="AS15" s="2"/>
      <c r="AT15" s="42">
        <f t="shared" si="5"/>
        <v>0</v>
      </c>
    </row>
    <row r="16" spans="1:46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2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2">
        <f t="shared" si="0"/>
        <v>0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42">
        <f t="shared" si="1"/>
        <v>0</v>
      </c>
      <c r="AO16" s="42">
        <f t="shared" si="2"/>
        <v>0</v>
      </c>
      <c r="AP16" s="42">
        <f t="shared" si="3"/>
        <v>0</v>
      </c>
      <c r="AQ16" s="2"/>
      <c r="AR16" s="42">
        <f t="shared" si="4"/>
        <v>0</v>
      </c>
      <c r="AS16" s="2"/>
      <c r="AT16" s="42">
        <f t="shared" si="5"/>
        <v>0</v>
      </c>
    </row>
    <row r="17" spans="1:46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2">
        <f t="shared" si="0"/>
        <v>0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42">
        <f t="shared" si="1"/>
        <v>0</v>
      </c>
      <c r="AO17" s="42">
        <f t="shared" si="2"/>
        <v>0</v>
      </c>
      <c r="AP17" s="42">
        <f t="shared" si="3"/>
        <v>0</v>
      </c>
      <c r="AQ17" s="2"/>
      <c r="AR17" s="42">
        <f t="shared" si="4"/>
        <v>0</v>
      </c>
      <c r="AS17" s="2"/>
      <c r="AT17" s="42">
        <f t="shared" si="5"/>
        <v>0</v>
      </c>
    </row>
    <row r="18" spans="1:46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2">
        <f t="shared" si="0"/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42">
        <f t="shared" si="1"/>
        <v>0</v>
      </c>
      <c r="AO18" s="42">
        <f t="shared" si="2"/>
        <v>0</v>
      </c>
      <c r="AP18" s="42">
        <f t="shared" si="3"/>
        <v>0</v>
      </c>
      <c r="AQ18" s="2"/>
      <c r="AR18" s="42">
        <f t="shared" si="4"/>
        <v>0</v>
      </c>
      <c r="AS18" s="2"/>
      <c r="AT18" s="42">
        <f t="shared" si="5"/>
        <v>0</v>
      </c>
    </row>
    <row r="19" spans="1:46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2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2">
        <f t="shared" si="0"/>
        <v>0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42">
        <f t="shared" si="1"/>
        <v>0</v>
      </c>
      <c r="AO19" s="42">
        <f t="shared" si="2"/>
        <v>0</v>
      </c>
      <c r="AP19" s="42">
        <f t="shared" si="3"/>
        <v>0</v>
      </c>
      <c r="AQ19" s="2"/>
      <c r="AR19" s="42">
        <f t="shared" si="4"/>
        <v>0</v>
      </c>
      <c r="AS19" s="2"/>
      <c r="AT19" s="42">
        <f t="shared" si="5"/>
        <v>0</v>
      </c>
    </row>
    <row r="20" spans="1:46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2">
        <f t="shared" si="0"/>
        <v>0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42">
        <f t="shared" si="1"/>
        <v>0</v>
      </c>
      <c r="AO20" s="42">
        <f t="shared" si="2"/>
        <v>0</v>
      </c>
      <c r="AP20" s="42">
        <f t="shared" si="3"/>
        <v>0</v>
      </c>
      <c r="AQ20" s="2"/>
      <c r="AR20" s="42">
        <f t="shared" si="4"/>
        <v>0</v>
      </c>
      <c r="AS20" s="2"/>
      <c r="AT20" s="42">
        <f t="shared" si="5"/>
        <v>0</v>
      </c>
    </row>
    <row r="21" spans="1:46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2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2">
        <f t="shared" si="0"/>
        <v>0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42">
        <f t="shared" si="1"/>
        <v>0</v>
      </c>
      <c r="AO21" s="42">
        <f t="shared" si="2"/>
        <v>0</v>
      </c>
      <c r="AP21" s="42">
        <f t="shared" si="3"/>
        <v>0</v>
      </c>
      <c r="AQ21" s="2"/>
      <c r="AR21" s="42">
        <f t="shared" si="4"/>
        <v>0</v>
      </c>
      <c r="AS21" s="2"/>
      <c r="AT21" s="42">
        <f t="shared" si="5"/>
        <v>0</v>
      </c>
    </row>
    <row r="22" spans="1:46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2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2">
        <f t="shared" si="0"/>
        <v>0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42">
        <f t="shared" si="1"/>
        <v>0</v>
      </c>
      <c r="AO22" s="42">
        <f t="shared" si="2"/>
        <v>0</v>
      </c>
      <c r="AP22" s="42">
        <f t="shared" si="3"/>
        <v>0</v>
      </c>
      <c r="AQ22" s="2"/>
      <c r="AR22" s="42">
        <f t="shared" si="4"/>
        <v>0</v>
      </c>
      <c r="AS22" s="2"/>
      <c r="AT22" s="42">
        <f t="shared" si="5"/>
        <v>0</v>
      </c>
    </row>
    <row r="23" spans="1:46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2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2">
        <f t="shared" si="0"/>
        <v>0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42">
        <f t="shared" si="1"/>
        <v>0</v>
      </c>
      <c r="AO23" s="42">
        <f t="shared" si="2"/>
        <v>0</v>
      </c>
      <c r="AP23" s="42">
        <f t="shared" si="3"/>
        <v>0</v>
      </c>
      <c r="AQ23" s="2"/>
      <c r="AR23" s="42">
        <f t="shared" si="4"/>
        <v>0</v>
      </c>
      <c r="AS23" s="2"/>
      <c r="AT23" s="42">
        <f t="shared" si="5"/>
        <v>0</v>
      </c>
    </row>
    <row r="24" spans="1:46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2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2">
        <f t="shared" si="0"/>
        <v>0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42">
        <f t="shared" si="1"/>
        <v>0</v>
      </c>
      <c r="AO24" s="42">
        <f t="shared" si="2"/>
        <v>0</v>
      </c>
      <c r="AP24" s="42">
        <f t="shared" si="3"/>
        <v>0</v>
      </c>
      <c r="AQ24" s="2"/>
      <c r="AR24" s="42">
        <f t="shared" si="4"/>
        <v>0</v>
      </c>
      <c r="AS24" s="2"/>
      <c r="AT24" s="42">
        <f t="shared" si="5"/>
        <v>0</v>
      </c>
    </row>
    <row r="25" spans="1:46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2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2">
        <f t="shared" si="0"/>
        <v>0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42">
        <f t="shared" si="1"/>
        <v>0</v>
      </c>
      <c r="AO25" s="42">
        <f t="shared" si="2"/>
        <v>0</v>
      </c>
      <c r="AP25" s="42">
        <f t="shared" si="3"/>
        <v>0</v>
      </c>
      <c r="AQ25" s="2"/>
      <c r="AR25" s="42">
        <f t="shared" si="4"/>
        <v>0</v>
      </c>
      <c r="AS25" s="2"/>
      <c r="AT25" s="42">
        <f t="shared" si="5"/>
        <v>0</v>
      </c>
    </row>
    <row r="26" spans="1:46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2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2">
        <f t="shared" si="0"/>
        <v>0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42">
        <f t="shared" si="1"/>
        <v>0</v>
      </c>
      <c r="AO26" s="42">
        <f t="shared" si="2"/>
        <v>0</v>
      </c>
      <c r="AP26" s="42">
        <f t="shared" si="3"/>
        <v>0</v>
      </c>
      <c r="AQ26" s="2"/>
      <c r="AR26" s="42">
        <f t="shared" si="4"/>
        <v>0</v>
      </c>
      <c r="AS26" s="2"/>
      <c r="AT26" s="42">
        <f t="shared" si="5"/>
        <v>0</v>
      </c>
    </row>
    <row r="27" spans="1:46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2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2">
        <f t="shared" si="0"/>
        <v>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42">
        <f t="shared" si="1"/>
        <v>0</v>
      </c>
      <c r="AO27" s="42">
        <f t="shared" si="2"/>
        <v>0</v>
      </c>
      <c r="AP27" s="42">
        <f t="shared" si="3"/>
        <v>0</v>
      </c>
      <c r="AQ27" s="2"/>
      <c r="AR27" s="42">
        <f t="shared" si="4"/>
        <v>0</v>
      </c>
      <c r="AS27" s="2"/>
      <c r="AT27" s="42">
        <f t="shared" si="5"/>
        <v>0</v>
      </c>
    </row>
    <row r="28" spans="1:46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2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2">
        <f t="shared" si="0"/>
        <v>0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42">
        <f t="shared" si="1"/>
        <v>0</v>
      </c>
      <c r="AO28" s="42">
        <f t="shared" si="2"/>
        <v>0</v>
      </c>
      <c r="AP28" s="42">
        <f t="shared" si="3"/>
        <v>0</v>
      </c>
      <c r="AQ28" s="2"/>
      <c r="AR28" s="42">
        <f t="shared" si="4"/>
        <v>0</v>
      </c>
      <c r="AS28" s="2"/>
      <c r="AT28" s="42">
        <f t="shared" si="5"/>
        <v>0</v>
      </c>
    </row>
    <row r="29" spans="1:46" x14ac:dyDescent="0.2">
      <c r="A29" s="40"/>
      <c r="B29" s="40"/>
      <c r="C29" s="40"/>
      <c r="D29" s="40"/>
      <c r="E29" s="41"/>
      <c r="F29" s="41"/>
      <c r="G29" s="2"/>
      <c r="H29" s="40"/>
      <c r="I29" s="40"/>
      <c r="J29" s="40"/>
      <c r="K29" s="14"/>
      <c r="L29" s="2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2">
        <f t="shared" si="0"/>
        <v>0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42">
        <f t="shared" si="1"/>
        <v>0</v>
      </c>
      <c r="AO29" s="42">
        <f t="shared" si="2"/>
        <v>0</v>
      </c>
      <c r="AP29" s="42">
        <f t="shared" si="3"/>
        <v>0</v>
      </c>
      <c r="AQ29" s="2"/>
      <c r="AR29" s="42">
        <f t="shared" si="4"/>
        <v>0</v>
      </c>
      <c r="AS29" s="2"/>
      <c r="AT29" s="42">
        <f t="shared" si="5"/>
        <v>0</v>
      </c>
    </row>
    <row r="30" spans="1:46" x14ac:dyDescent="0.2">
      <c r="A30" s="40"/>
      <c r="B30" s="40"/>
      <c r="C30" s="40"/>
      <c r="D30" s="40"/>
      <c r="E30" s="41"/>
      <c r="F30" s="41"/>
      <c r="G30" s="2"/>
      <c r="H30" s="40"/>
      <c r="I30" s="40"/>
      <c r="J30" s="40"/>
      <c r="K30" s="14"/>
      <c r="L30" s="2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2">
        <f t="shared" si="0"/>
        <v>0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42">
        <f t="shared" si="1"/>
        <v>0</v>
      </c>
      <c r="AO30" s="42">
        <f t="shared" si="2"/>
        <v>0</v>
      </c>
      <c r="AP30" s="42">
        <f t="shared" si="3"/>
        <v>0</v>
      </c>
      <c r="AQ30" s="2"/>
      <c r="AR30" s="42">
        <f t="shared" si="4"/>
        <v>0</v>
      </c>
      <c r="AS30" s="2"/>
      <c r="AT30" s="42">
        <f t="shared" si="5"/>
        <v>0</v>
      </c>
    </row>
    <row r="31" spans="1:46" x14ac:dyDescent="0.2">
      <c r="A31" s="40"/>
      <c r="B31" s="40"/>
      <c r="C31" s="40"/>
      <c r="D31" s="40"/>
      <c r="E31" s="41"/>
      <c r="F31" s="41"/>
      <c r="G31" s="2"/>
      <c r="H31" s="40"/>
      <c r="I31" s="40"/>
      <c r="J31" s="40"/>
      <c r="K31" s="14"/>
      <c r="L31" s="2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2">
        <f t="shared" si="0"/>
        <v>0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42">
        <f t="shared" si="1"/>
        <v>0</v>
      </c>
      <c r="AO31" s="42">
        <f t="shared" si="2"/>
        <v>0</v>
      </c>
      <c r="AP31" s="42">
        <f t="shared" si="3"/>
        <v>0</v>
      </c>
      <c r="AQ31" s="2"/>
      <c r="AR31" s="42">
        <f t="shared" si="4"/>
        <v>0</v>
      </c>
      <c r="AS31" s="2"/>
      <c r="AT31" s="42">
        <f t="shared" si="5"/>
        <v>0</v>
      </c>
    </row>
    <row r="32" spans="1:46" x14ac:dyDescent="0.2">
      <c r="A32" s="40"/>
      <c r="B32" s="40"/>
      <c r="C32" s="40"/>
      <c r="D32" s="40"/>
      <c r="E32" s="41"/>
      <c r="F32" s="41"/>
      <c r="G32" s="2"/>
      <c r="H32" s="40"/>
      <c r="I32" s="40"/>
      <c r="J32" s="40"/>
      <c r="K32" s="14"/>
      <c r="L32" s="2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2">
        <f t="shared" si="0"/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42">
        <f t="shared" si="1"/>
        <v>0</v>
      </c>
      <c r="AO32" s="42">
        <f t="shared" si="2"/>
        <v>0</v>
      </c>
      <c r="AP32" s="42">
        <f t="shared" si="3"/>
        <v>0</v>
      </c>
      <c r="AQ32" s="2"/>
      <c r="AR32" s="42">
        <f t="shared" si="4"/>
        <v>0</v>
      </c>
      <c r="AS32" s="2"/>
      <c r="AT32" s="42">
        <f t="shared" si="5"/>
        <v>0</v>
      </c>
    </row>
    <row r="33" spans="1:46" x14ac:dyDescent="0.2">
      <c r="A33" s="40"/>
      <c r="B33" s="40"/>
      <c r="C33" s="40"/>
      <c r="D33" s="40"/>
      <c r="E33" s="41"/>
      <c r="F33" s="41"/>
      <c r="G33" s="2"/>
      <c r="H33" s="40"/>
      <c r="I33" s="40"/>
      <c r="J33" s="40"/>
      <c r="K33" s="14"/>
      <c r="L33" s="2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2">
        <f t="shared" si="0"/>
        <v>0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42">
        <f t="shared" si="1"/>
        <v>0</v>
      </c>
      <c r="AO33" s="42">
        <f t="shared" si="2"/>
        <v>0</v>
      </c>
      <c r="AP33" s="42">
        <f t="shared" si="3"/>
        <v>0</v>
      </c>
      <c r="AQ33" s="2"/>
      <c r="AR33" s="42">
        <f t="shared" si="4"/>
        <v>0</v>
      </c>
      <c r="AS33" s="2"/>
      <c r="AT33" s="42">
        <f t="shared" si="5"/>
        <v>0</v>
      </c>
    </row>
    <row r="34" spans="1:46" x14ac:dyDescent="0.2">
      <c r="A34" s="43"/>
      <c r="B34" s="43"/>
      <c r="C34" s="43"/>
      <c r="D34" s="43"/>
      <c r="E34" s="44">
        <f>SUM(E6:E33)</f>
        <v>0</v>
      </c>
      <c r="F34" s="44">
        <f>SUM(F6:F33)</f>
        <v>0</v>
      </c>
      <c r="G34" s="45"/>
      <c r="H34" s="43"/>
      <c r="I34" s="43"/>
      <c r="J34" s="43"/>
      <c r="K34" s="46" t="s">
        <v>111</v>
      </c>
      <c r="L34" s="44">
        <f t="shared" ref="L34:AA34" si="6">SUM(L6:L33)</f>
        <v>0</v>
      </c>
      <c r="M34" s="44">
        <f t="shared" si="6"/>
        <v>0</v>
      </c>
      <c r="N34" s="44">
        <f t="shared" si="6"/>
        <v>0</v>
      </c>
      <c r="O34" s="44">
        <f t="shared" si="6"/>
        <v>0</v>
      </c>
      <c r="P34" s="44">
        <f t="shared" si="6"/>
        <v>0</v>
      </c>
      <c r="Q34" s="44">
        <f t="shared" si="6"/>
        <v>0</v>
      </c>
      <c r="R34" s="44">
        <f t="shared" si="6"/>
        <v>0</v>
      </c>
      <c r="S34" s="44">
        <f t="shared" si="6"/>
        <v>0</v>
      </c>
      <c r="T34" s="44">
        <f t="shared" si="6"/>
        <v>0</v>
      </c>
      <c r="U34" s="44">
        <f t="shared" si="6"/>
        <v>0</v>
      </c>
      <c r="V34" s="44">
        <f t="shared" si="6"/>
        <v>0</v>
      </c>
      <c r="W34" s="44">
        <f t="shared" si="6"/>
        <v>0</v>
      </c>
      <c r="X34" s="44">
        <f t="shared" si="6"/>
        <v>0</v>
      </c>
      <c r="Y34" s="44">
        <f t="shared" si="6"/>
        <v>0</v>
      </c>
      <c r="Z34" s="44">
        <f t="shared" si="6"/>
        <v>0</v>
      </c>
      <c r="AA34" s="44">
        <f t="shared" si="6"/>
        <v>0</v>
      </c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>
        <f t="shared" ref="AN34:AT34" si="7">SUM(AN6:AN33)</f>
        <v>0</v>
      </c>
      <c r="AO34" s="44">
        <f t="shared" si="7"/>
        <v>0</v>
      </c>
      <c r="AP34" s="44">
        <f t="shared" si="7"/>
        <v>0</v>
      </c>
      <c r="AQ34" s="44">
        <f t="shared" si="7"/>
        <v>0</v>
      </c>
      <c r="AR34" s="44">
        <f t="shared" si="7"/>
        <v>0</v>
      </c>
      <c r="AS34" s="44">
        <f t="shared" si="7"/>
        <v>0</v>
      </c>
      <c r="AT34" s="44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4.c.1.átcsop.igény (2)</vt:lpstr>
      <vt:lpstr>4.c.1.átcsop.igény</vt:lpstr>
      <vt:lpstr>'4.c.1.átcsop.igény'!Nyomtatási_cím</vt:lpstr>
      <vt:lpstr>'4.c.1.átcsop.igény (2)'!Nyomtatási_cím</vt:lpstr>
      <vt:lpstr>'4.c.1.átcsop.igény'!Nyomtatási_terület</vt:lpstr>
      <vt:lpstr>'4.c.1.átcsop.igény (2)'!Nyomtatási_terület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garamvolgyiattilane</cp:lastModifiedBy>
  <cp:lastPrinted>2016-05-23T07:57:16Z</cp:lastPrinted>
  <dcterms:created xsi:type="dcterms:W3CDTF">2000-07-12T09:08:54Z</dcterms:created>
  <dcterms:modified xsi:type="dcterms:W3CDTF">2016-05-25T08:14:24Z</dcterms:modified>
</cp:coreProperties>
</file>