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zterkoneorsolya\Documents\ANDREA\Előterjesztések\RomaNÖ\Roma I-IV név\"/>
    </mc:Choice>
  </mc:AlternateContent>
  <bookViews>
    <workbookView xWindow="0" yWindow="0" windowWidth="19200" windowHeight="10995"/>
  </bookViews>
  <sheets>
    <sheet name="Munka1" sheetId="1" r:id="rId1"/>
  </sheets>
  <definedNames>
    <definedName name="_xlnm.Print_Area" localSheetId="0">Munka1!$A$1:$I$55</definedName>
  </definedNames>
  <calcPr calcId="152511"/>
</workbook>
</file>

<file path=xl/calcChain.xml><?xml version="1.0" encoding="utf-8"?>
<calcChain xmlns="http://schemas.openxmlformats.org/spreadsheetml/2006/main">
  <c r="H6" i="1" l="1"/>
  <c r="H7" i="1"/>
  <c r="H51" i="1" l="1"/>
  <c r="G51" i="1"/>
  <c r="I47" i="1"/>
  <c r="H26" i="1" l="1"/>
  <c r="I46" i="1"/>
  <c r="I18" i="1" l="1"/>
  <c r="I19" i="1"/>
  <c r="I20" i="1"/>
  <c r="I17" i="1" l="1"/>
  <c r="G33" i="1"/>
  <c r="I9" i="1" l="1"/>
  <c r="I10" i="1"/>
  <c r="I11" i="1"/>
  <c r="I12" i="1"/>
  <c r="H33" i="1" l="1"/>
  <c r="G26" i="1" l="1"/>
  <c r="I37" i="1"/>
  <c r="I30" i="1"/>
  <c r="I14" i="1"/>
  <c r="G8" i="1" l="1"/>
  <c r="G7" i="1" s="1"/>
  <c r="G39" i="1" l="1"/>
  <c r="I40" i="1"/>
  <c r="I41" i="1"/>
  <c r="I42" i="1"/>
  <c r="I43" i="1"/>
  <c r="I44" i="1"/>
  <c r="I45" i="1"/>
  <c r="H39" i="1"/>
  <c r="I16" i="1"/>
  <c r="G6" i="1" l="1"/>
  <c r="G21" i="1" s="1"/>
  <c r="I38" i="1" l="1"/>
  <c r="I31" i="1"/>
  <c r="I15" i="1"/>
  <c r="I29" i="1"/>
  <c r="I36" i="1"/>
  <c r="I13" i="1" l="1"/>
  <c r="H8" i="1" l="1"/>
  <c r="I50" i="1"/>
  <c r="H21" i="1" l="1"/>
  <c r="I21" i="1" s="1"/>
  <c r="I35" i="1"/>
  <c r="I34" i="1"/>
  <c r="I48" i="1" l="1"/>
  <c r="I33" i="1" l="1"/>
  <c r="I27" i="1" l="1"/>
  <c r="I28" i="1"/>
  <c r="I32" i="1"/>
  <c r="I26" i="1"/>
  <c r="I39" i="1" l="1"/>
  <c r="I7" i="1" l="1"/>
  <c r="I8" i="1"/>
  <c r="I6" i="1"/>
  <c r="I51" i="1" l="1"/>
</calcChain>
</file>

<file path=xl/sharedStrings.xml><?xml version="1.0" encoding="utf-8"?>
<sst xmlns="http://schemas.openxmlformats.org/spreadsheetml/2006/main" count="59" uniqueCount="54">
  <si>
    <t>BEVÉTELEK</t>
  </si>
  <si>
    <t>I. Tárgyévi működési bevételek</t>
  </si>
  <si>
    <r>
      <t>1.1.</t>
    </r>
    <r>
      <rPr>
        <sz val="7"/>
        <color indexed="8"/>
        <rFont val="Times New Roman"/>
        <family val="1"/>
        <charset val="238"/>
      </rPr>
      <t xml:space="preserve">            </t>
    </r>
    <r>
      <rPr>
        <sz val="12"/>
        <color indexed="8"/>
        <rFont val="Times New Roman"/>
        <family val="1"/>
        <charset val="238"/>
      </rPr>
      <t>Költségvetési támogatás összesen</t>
    </r>
  </si>
  <si>
    <r>
      <t>1.1.1.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Központi támogatás</t>
    </r>
  </si>
  <si>
    <r>
      <t>1.</t>
    </r>
    <r>
      <rPr>
        <sz val="7"/>
        <color indexed="8"/>
        <rFont val="Times New Roman"/>
        <family val="1"/>
        <charset val="238"/>
      </rPr>
      <t xml:space="preserve">                  </t>
    </r>
    <r>
      <rPr>
        <sz val="12"/>
        <color indexed="8"/>
        <rFont val="Times New Roman"/>
        <family val="1"/>
        <charset val="238"/>
      </rPr>
      <t>Működési pénzmaradvány</t>
    </r>
  </si>
  <si>
    <t>BEVÉTELEK mindösszesen</t>
  </si>
  <si>
    <r>
      <t>1.</t>
    </r>
    <r>
      <rPr>
        <sz val="7"/>
        <color indexed="8"/>
        <rFont val="Times New Roman"/>
        <family val="1"/>
        <charset val="238"/>
      </rPr>
      <t xml:space="preserve">                  </t>
    </r>
    <r>
      <rPr>
        <sz val="12"/>
        <color indexed="8"/>
        <rFont val="Times New Roman"/>
        <family val="1"/>
        <charset val="238"/>
      </rPr>
      <t xml:space="preserve">Nemzetiségi önkormányzat működési célú bevételei összesen    </t>
    </r>
  </si>
  <si>
    <t>KIADÁSOK</t>
  </si>
  <si>
    <t>KIADÁSOK mindösszesen</t>
  </si>
  <si>
    <r>
      <t>I.</t>
    </r>
    <r>
      <rPr>
        <sz val="7"/>
        <color indexed="8"/>
        <rFont val="Times New Roman"/>
        <family val="1"/>
        <charset val="238"/>
      </rPr>
      <t xml:space="preserve">    </t>
    </r>
    <r>
      <rPr>
        <u/>
        <sz val="12"/>
        <color indexed="8"/>
        <rFont val="Times New Roman"/>
        <family val="1"/>
        <charset val="238"/>
      </rPr>
      <t>Tárgyévi működési kiadások</t>
    </r>
  </si>
  <si>
    <t>1.3.      Dologi és egyéb folyó kiadás</t>
  </si>
  <si>
    <t>1.2.      Munkaadót terhelő járulékok</t>
  </si>
  <si>
    <t>1.1.      Személyi juttatás összesen</t>
  </si>
  <si>
    <r>
      <t>1.1.2.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Kaposvár Megyei Jogú Város Önkormányzatának támogatása</t>
    </r>
  </si>
  <si>
    <t>Eltérés</t>
  </si>
  <si>
    <t>1.1.1.   Nemzetiségi önkormányzati képviselők tiszteletdíja</t>
  </si>
  <si>
    <r>
      <t>1.1.3.</t>
    </r>
    <r>
      <rPr>
        <sz val="12"/>
        <color indexed="8"/>
        <rFont val="Times New Roman"/>
        <family val="1"/>
        <charset val="238"/>
      </rPr>
      <t>   EU-s projket támogatás Komplex telep</t>
    </r>
  </si>
  <si>
    <t>1.1.2.   Projektben résztvevők díjazása (Komplex)</t>
  </si>
  <si>
    <t>1.2.2.   Munkaadót terhelő járulékok (Komplex)</t>
  </si>
  <si>
    <t>Mód. új
előirányzat</t>
  </si>
  <si>
    <t>Mód. 
előirányzat</t>
  </si>
  <si>
    <t>Mód. előirányzat</t>
  </si>
  <si>
    <r>
      <t xml:space="preserve">Roma Nemzetiségi Önkormányzat 2015. évi költségvetési előirányzat módosítása </t>
    </r>
    <r>
      <rPr>
        <sz val="10"/>
        <color indexed="8"/>
        <rFont val="Times New Roman"/>
        <family val="1"/>
        <charset val="238"/>
      </rPr>
      <t>(adatok e Ft-ban)</t>
    </r>
  </si>
  <si>
    <t>1.3.1.   Irodaszer, anyagbeszerzés</t>
  </si>
  <si>
    <t>1.3.2.   Kommunikációs kiadások</t>
  </si>
  <si>
    <t>1.3.3.   Egyéb szolgáltatások</t>
  </si>
  <si>
    <t>1.3.4.   Bérleti díjak</t>
  </si>
  <si>
    <t>1.3.5.   Belföldi kiküldetés</t>
  </si>
  <si>
    <t>1.3.6.   Egyéb dologi kiadások (Komplex)</t>
  </si>
  <si>
    <t>1.3.7.   Egyéb dologi kiadások (nemzetiségi feladatok)</t>
  </si>
  <si>
    <t>LÉTSZÁMADATOK</t>
  </si>
  <si>
    <t>Közfoglalkoztatottak</t>
  </si>
  <si>
    <t>Diákmunka keretében foglalkoztatottak</t>
  </si>
  <si>
    <t>1.1.5.   Munkaügyi Kp. támogatása közfogl. 2015.11.03.-2016.02.29.</t>
  </si>
  <si>
    <r>
      <t>1.1.4.</t>
    </r>
    <r>
      <rPr>
        <sz val="12"/>
        <color indexed="8"/>
        <rFont val="Times New Roman"/>
        <family val="1"/>
        <charset val="238"/>
      </rPr>
      <t>   Munkaügyi Kp. támogatása közfogl. 2015.04.13-2015.10.31.</t>
    </r>
  </si>
  <si>
    <t>1.1.5.   Munkabér (diákmunka)</t>
  </si>
  <si>
    <t>1.1.6.   Reprezentáció</t>
  </si>
  <si>
    <t>1.2.5.   Munkaadót terhelő járulékok (diákmunka)</t>
  </si>
  <si>
    <r>
      <t>1.1.6.</t>
    </r>
    <r>
      <rPr>
        <sz val="12"/>
        <color indexed="8"/>
        <rFont val="Times New Roman"/>
        <family val="1"/>
        <charset val="238"/>
      </rPr>
      <t>   Munkaügyi Központ támogatása diákmunkára</t>
    </r>
  </si>
  <si>
    <r>
      <t>1.1.7.</t>
    </r>
    <r>
      <rPr>
        <sz val="12"/>
        <color indexed="8"/>
        <rFont val="Times New Roman"/>
        <family val="1"/>
        <charset val="238"/>
      </rPr>
      <t>   Emberi Erőforrások Minisztérium támogatása</t>
    </r>
  </si>
  <si>
    <t>1.1.3.   Munkabér (közfoglalkoztatás)2015.04.13-2015.10.31.</t>
  </si>
  <si>
    <t>1.1.4.   Munkabér (közfoglalkoztatás)2015.11.03.-2016.02.29.</t>
  </si>
  <si>
    <t>1.2.4.   Munkaadót terhelő járulékok (közfogl.)2015.11.03.-2016.02.29.</t>
  </si>
  <si>
    <t>1.2.3.   Munkaadót terhelő járulékok (közfogl.) 2015.04.13-2015.10.31.</t>
  </si>
  <si>
    <r>
      <t xml:space="preserve">1.2.   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Működési célú kamatbevétel</t>
    </r>
  </si>
  <si>
    <r>
      <t xml:space="preserve">1.1.1.2.    </t>
    </r>
    <r>
      <rPr>
        <sz val="7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Működési támogatás</t>
    </r>
  </si>
  <si>
    <r>
      <t>1.1.1.3.</t>
    </r>
    <r>
      <rPr>
        <sz val="7"/>
        <color indexed="8"/>
        <rFont val="Times New Roman"/>
        <family val="1"/>
        <charset val="238"/>
      </rPr>
      <t xml:space="preserve">         </t>
    </r>
    <r>
      <rPr>
        <sz val="12"/>
        <color indexed="8"/>
        <rFont val="Times New Roman"/>
        <family val="1"/>
        <charset val="238"/>
      </rPr>
      <t>Feladatalapú támogatás</t>
    </r>
  </si>
  <si>
    <t>1.1.8.   Kaposvár Megyei Jogú Város Önkormányzatának kölcsöne</t>
  </si>
  <si>
    <t>1.2.1.   Munkaadót terhelő járulékok (képviselők tiszteletdíja, repiadó)</t>
  </si>
  <si>
    <t>1.5.      Pénzeszközátadás</t>
  </si>
  <si>
    <t>1.4.     Működési tartalék</t>
  </si>
  <si>
    <r>
      <t>II.</t>
    </r>
    <r>
      <rPr>
        <sz val="7"/>
        <color indexed="8"/>
        <rFont val="Times New Roman"/>
        <family val="1"/>
        <charset val="238"/>
      </rPr>
      <t xml:space="preserve">                   </t>
    </r>
    <r>
      <rPr>
        <u/>
        <sz val="12"/>
        <color indexed="8"/>
        <rFont val="Times New Roman"/>
        <family val="1"/>
        <charset val="238"/>
      </rPr>
      <t>Pénzmaradvány</t>
    </r>
  </si>
  <si>
    <t>II.       Tárgyévi felhalmozási célú kiadások</t>
  </si>
  <si>
    <t>1.        Beruházás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</si>
</sst>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0" xfId="0" applyFont="1" applyBorder="1"/>
    <xf numFmtId="0" fontId="9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14" fontId="5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A31" zoomScaleNormal="100" workbookViewId="0">
      <selection activeCell="O47" sqref="O47"/>
    </sheetView>
  </sheetViews>
  <sheetFormatPr defaultRowHeight="15" x14ac:dyDescent="0.25"/>
  <cols>
    <col min="1" max="1" width="12.7109375" customWidth="1"/>
    <col min="6" max="6" width="15" customWidth="1"/>
    <col min="7" max="9" width="12" customWidth="1"/>
  </cols>
  <sheetData>
    <row r="1" spans="1:11" ht="15.75" x14ac:dyDescent="0.2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20"/>
      <c r="K1" s="20"/>
    </row>
    <row r="3" spans="1:11" ht="15.75" x14ac:dyDescent="0.25">
      <c r="A3" s="1" t="s">
        <v>0</v>
      </c>
    </row>
    <row r="4" spans="1:11" ht="33.75" customHeight="1" x14ac:dyDescent="0.25">
      <c r="A4" s="21"/>
      <c r="B4" s="21"/>
      <c r="C4" s="21"/>
      <c r="D4" s="21"/>
      <c r="E4" s="21"/>
      <c r="F4" s="21"/>
      <c r="G4" s="5" t="s">
        <v>20</v>
      </c>
      <c r="H4" s="5" t="s">
        <v>19</v>
      </c>
      <c r="I4" s="5" t="s">
        <v>14</v>
      </c>
    </row>
    <row r="5" spans="1:11" ht="15.75" x14ac:dyDescent="0.25">
      <c r="A5" s="22" t="s">
        <v>1</v>
      </c>
      <c r="B5" s="22"/>
      <c r="C5" s="22"/>
      <c r="D5" s="22"/>
      <c r="E5" s="22"/>
      <c r="F5" s="22"/>
      <c r="G5" s="2"/>
      <c r="H5" s="2"/>
      <c r="I5" s="2"/>
    </row>
    <row r="6" spans="1:11" ht="15.75" x14ac:dyDescent="0.25">
      <c r="A6" s="15" t="s">
        <v>6</v>
      </c>
      <c r="B6" s="15"/>
      <c r="C6" s="15"/>
      <c r="D6" s="15"/>
      <c r="E6" s="15"/>
      <c r="F6" s="15"/>
      <c r="G6" s="7">
        <f>+G7+G18</f>
        <v>15814</v>
      </c>
      <c r="H6" s="7">
        <f>+H7+H18+H17</f>
        <v>16218</v>
      </c>
      <c r="I6" s="7">
        <f>+H6-G6</f>
        <v>404</v>
      </c>
    </row>
    <row r="7" spans="1:11" ht="15.75" x14ac:dyDescent="0.25">
      <c r="A7" s="15" t="s">
        <v>2</v>
      </c>
      <c r="B7" s="15"/>
      <c r="C7" s="15"/>
      <c r="D7" s="15"/>
      <c r="E7" s="15"/>
      <c r="F7" s="15"/>
      <c r="G7" s="7">
        <f>+G8+G11+G12+G13+G15+G16+G14</f>
        <v>15808</v>
      </c>
      <c r="H7" s="7">
        <f>+H8+H11+H12+H13+H15+H16+H14</f>
        <v>15760</v>
      </c>
      <c r="I7" s="7">
        <f t="shared" ref="I7:I21" si="0">+H7-G7</f>
        <v>-48</v>
      </c>
    </row>
    <row r="8" spans="1:11" ht="15.75" x14ac:dyDescent="0.25">
      <c r="A8" s="15" t="s">
        <v>3</v>
      </c>
      <c r="B8" s="15"/>
      <c r="C8" s="15"/>
      <c r="D8" s="15"/>
      <c r="E8" s="15"/>
      <c r="F8" s="15"/>
      <c r="G8" s="7">
        <f>380+1985</f>
        <v>2365</v>
      </c>
      <c r="H8" s="7">
        <f>380+1985</f>
        <v>2365</v>
      </c>
      <c r="I8" s="7">
        <f t="shared" si="0"/>
        <v>0</v>
      </c>
    </row>
    <row r="9" spans="1:11" ht="15.75" x14ac:dyDescent="0.25">
      <c r="A9" s="15" t="s">
        <v>45</v>
      </c>
      <c r="B9" s="15"/>
      <c r="C9" s="15"/>
      <c r="D9" s="15"/>
      <c r="E9" s="15"/>
      <c r="F9" s="15"/>
      <c r="G9" s="7">
        <v>380</v>
      </c>
      <c r="H9" s="7">
        <v>380</v>
      </c>
      <c r="I9" s="7">
        <f t="shared" si="0"/>
        <v>0</v>
      </c>
    </row>
    <row r="10" spans="1:11" ht="15.75" x14ac:dyDescent="0.25">
      <c r="A10" s="15" t="s">
        <v>46</v>
      </c>
      <c r="B10" s="15"/>
      <c r="C10" s="15"/>
      <c r="D10" s="15"/>
      <c r="E10" s="15"/>
      <c r="F10" s="15"/>
      <c r="G10" s="7">
        <v>1985</v>
      </c>
      <c r="H10" s="7">
        <v>1985</v>
      </c>
      <c r="I10" s="7">
        <f t="shared" si="0"/>
        <v>0</v>
      </c>
    </row>
    <row r="11" spans="1:11" ht="15.75" x14ac:dyDescent="0.25">
      <c r="A11" s="12" t="s">
        <v>13</v>
      </c>
      <c r="B11" s="17"/>
      <c r="C11" s="17"/>
      <c r="D11" s="17"/>
      <c r="E11" s="17"/>
      <c r="F11" s="18"/>
      <c r="G11" s="7">
        <v>3444</v>
      </c>
      <c r="H11" s="7">
        <v>3437</v>
      </c>
      <c r="I11" s="7">
        <f t="shared" si="0"/>
        <v>-7</v>
      </c>
    </row>
    <row r="12" spans="1:11" ht="15.75" x14ac:dyDescent="0.25">
      <c r="A12" s="12" t="s">
        <v>16</v>
      </c>
      <c r="B12" s="17"/>
      <c r="C12" s="17"/>
      <c r="D12" s="17"/>
      <c r="E12" s="17"/>
      <c r="F12" s="18"/>
      <c r="G12" s="7">
        <v>672</v>
      </c>
      <c r="H12" s="7">
        <v>672</v>
      </c>
      <c r="I12" s="7">
        <f t="shared" si="0"/>
        <v>0</v>
      </c>
    </row>
    <row r="13" spans="1:11" ht="15.75" x14ac:dyDescent="0.25">
      <c r="A13" s="12" t="s">
        <v>34</v>
      </c>
      <c r="B13" s="17"/>
      <c r="C13" s="17"/>
      <c r="D13" s="17"/>
      <c r="E13" s="17"/>
      <c r="F13" s="18"/>
      <c r="G13" s="7">
        <v>4561</v>
      </c>
      <c r="H13" s="7">
        <v>4521</v>
      </c>
      <c r="I13" s="7">
        <f t="shared" si="0"/>
        <v>-40</v>
      </c>
    </row>
    <row r="14" spans="1:11" ht="15.75" x14ac:dyDescent="0.25">
      <c r="A14" s="11" t="s">
        <v>33</v>
      </c>
      <c r="B14" s="9"/>
      <c r="C14" s="9"/>
      <c r="D14" s="9"/>
      <c r="E14" s="9"/>
      <c r="F14" s="10"/>
      <c r="G14" s="7">
        <v>3851</v>
      </c>
      <c r="H14" s="7">
        <v>3851</v>
      </c>
      <c r="I14" s="7">
        <f t="shared" si="0"/>
        <v>0</v>
      </c>
    </row>
    <row r="15" spans="1:11" ht="15.75" x14ac:dyDescent="0.25">
      <c r="A15" s="12" t="s">
        <v>38</v>
      </c>
      <c r="B15" s="17"/>
      <c r="C15" s="17"/>
      <c r="D15" s="17"/>
      <c r="E15" s="17"/>
      <c r="F15" s="18"/>
      <c r="G15" s="7">
        <v>715</v>
      </c>
      <c r="H15" s="7">
        <v>714</v>
      </c>
      <c r="I15" s="7">
        <f t="shared" si="0"/>
        <v>-1</v>
      </c>
    </row>
    <row r="16" spans="1:11" ht="15.75" x14ac:dyDescent="0.25">
      <c r="A16" s="12" t="s">
        <v>39</v>
      </c>
      <c r="B16" s="17"/>
      <c r="C16" s="17"/>
      <c r="D16" s="17"/>
      <c r="E16" s="17"/>
      <c r="F16" s="18"/>
      <c r="G16" s="7">
        <v>200</v>
      </c>
      <c r="H16" s="7">
        <v>200</v>
      </c>
      <c r="I16" s="7">
        <f t="shared" si="0"/>
        <v>0</v>
      </c>
    </row>
    <row r="17" spans="1:9" ht="15.75" x14ac:dyDescent="0.25">
      <c r="A17" s="12" t="s">
        <v>47</v>
      </c>
      <c r="B17" s="13"/>
      <c r="C17" s="13"/>
      <c r="D17" s="13"/>
      <c r="E17" s="13"/>
      <c r="F17" s="14"/>
      <c r="G17" s="7">
        <v>0</v>
      </c>
      <c r="H17" s="7">
        <v>450</v>
      </c>
      <c r="I17" s="7">
        <f t="shared" si="0"/>
        <v>450</v>
      </c>
    </row>
    <row r="18" spans="1:9" ht="15.75" x14ac:dyDescent="0.25">
      <c r="A18" s="12" t="s">
        <v>44</v>
      </c>
      <c r="B18" s="17"/>
      <c r="C18" s="17"/>
      <c r="D18" s="17"/>
      <c r="E18" s="17"/>
      <c r="F18" s="18"/>
      <c r="G18" s="7">
        <v>6</v>
      </c>
      <c r="H18" s="7">
        <v>8</v>
      </c>
      <c r="I18" s="7">
        <f t="shared" si="0"/>
        <v>2</v>
      </c>
    </row>
    <row r="19" spans="1:9" ht="15.75" x14ac:dyDescent="0.25">
      <c r="A19" s="15" t="s">
        <v>51</v>
      </c>
      <c r="B19" s="15"/>
      <c r="C19" s="15"/>
      <c r="D19" s="15"/>
      <c r="E19" s="15"/>
      <c r="F19" s="15"/>
      <c r="G19" s="7"/>
      <c r="H19" s="7"/>
      <c r="I19" s="7">
        <f t="shared" si="0"/>
        <v>0</v>
      </c>
    </row>
    <row r="20" spans="1:9" ht="15.75" x14ac:dyDescent="0.25">
      <c r="A20" s="15" t="s">
        <v>4</v>
      </c>
      <c r="B20" s="15"/>
      <c r="C20" s="15"/>
      <c r="D20" s="15"/>
      <c r="E20" s="15"/>
      <c r="F20" s="15"/>
      <c r="G20" s="7">
        <v>0</v>
      </c>
      <c r="H20" s="7">
        <v>0</v>
      </c>
      <c r="I20" s="7">
        <f t="shared" si="0"/>
        <v>0</v>
      </c>
    </row>
    <row r="21" spans="1:9" ht="15.75" x14ac:dyDescent="0.25">
      <c r="A21" s="15" t="s">
        <v>5</v>
      </c>
      <c r="B21" s="15"/>
      <c r="C21" s="15"/>
      <c r="D21" s="15"/>
      <c r="E21" s="15"/>
      <c r="F21" s="15"/>
      <c r="G21" s="6">
        <f>+G20+G6</f>
        <v>15814</v>
      </c>
      <c r="H21" s="6">
        <f>+H20+H6</f>
        <v>16218</v>
      </c>
      <c r="I21" s="7">
        <f t="shared" si="0"/>
        <v>404</v>
      </c>
    </row>
    <row r="23" spans="1:9" ht="15.75" x14ac:dyDescent="0.25">
      <c r="A23" s="1" t="s">
        <v>7</v>
      </c>
    </row>
    <row r="24" spans="1:9" ht="26.25" x14ac:dyDescent="0.25">
      <c r="A24" s="21"/>
      <c r="B24" s="21"/>
      <c r="C24" s="21"/>
      <c r="D24" s="21"/>
      <c r="E24" s="21"/>
      <c r="F24" s="21"/>
      <c r="G24" s="5" t="s">
        <v>21</v>
      </c>
      <c r="H24" s="5" t="s">
        <v>19</v>
      </c>
      <c r="I24" s="5" t="s">
        <v>14</v>
      </c>
    </row>
    <row r="25" spans="1:9" ht="15.75" x14ac:dyDescent="0.25">
      <c r="A25" s="15" t="s">
        <v>9</v>
      </c>
      <c r="B25" s="15"/>
      <c r="C25" s="15"/>
      <c r="D25" s="15"/>
      <c r="E25" s="15"/>
      <c r="F25" s="15"/>
      <c r="G25" s="3"/>
      <c r="H25" s="3"/>
      <c r="I25" s="3"/>
    </row>
    <row r="26" spans="1:9" ht="15.75" x14ac:dyDescent="0.25">
      <c r="A26" s="15" t="s">
        <v>12</v>
      </c>
      <c r="B26" s="15"/>
      <c r="C26" s="15"/>
      <c r="D26" s="15"/>
      <c r="E26" s="15"/>
      <c r="F26" s="15"/>
      <c r="G26" s="7">
        <f>+G27+G28+G32+G29+G31+G30</f>
        <v>10404</v>
      </c>
      <c r="H26" s="7">
        <f>+H27+H28+H32+H29+H31+H30</f>
        <v>10375</v>
      </c>
      <c r="I26" s="7">
        <f>+H26-G26</f>
        <v>-29</v>
      </c>
    </row>
    <row r="27" spans="1:9" ht="15.75" x14ac:dyDescent="0.25">
      <c r="A27" s="15" t="s">
        <v>15</v>
      </c>
      <c r="B27" s="15"/>
      <c r="C27" s="15"/>
      <c r="D27" s="15"/>
      <c r="E27" s="15"/>
      <c r="F27" s="15"/>
      <c r="G27" s="7">
        <v>1205</v>
      </c>
      <c r="H27" s="7">
        <v>1205</v>
      </c>
      <c r="I27" s="7">
        <f t="shared" ref="I27:I31" si="1">+H27-G27</f>
        <v>0</v>
      </c>
    </row>
    <row r="28" spans="1:9" ht="15.75" x14ac:dyDescent="0.25">
      <c r="A28" s="15" t="s">
        <v>17</v>
      </c>
      <c r="B28" s="15"/>
      <c r="C28" s="15"/>
      <c r="D28" s="15"/>
      <c r="E28" s="15"/>
      <c r="F28" s="15"/>
      <c r="G28" s="7">
        <v>400</v>
      </c>
      <c r="H28" s="7">
        <v>412</v>
      </c>
      <c r="I28" s="7">
        <f t="shared" si="1"/>
        <v>12</v>
      </c>
    </row>
    <row r="29" spans="1:9" ht="15.75" x14ac:dyDescent="0.25">
      <c r="A29" s="15" t="s">
        <v>40</v>
      </c>
      <c r="B29" s="15"/>
      <c r="C29" s="15"/>
      <c r="D29" s="15"/>
      <c r="E29" s="15"/>
      <c r="F29" s="15"/>
      <c r="G29" s="7">
        <v>4727</v>
      </c>
      <c r="H29" s="7">
        <v>4687</v>
      </c>
      <c r="I29" s="7">
        <f t="shared" si="1"/>
        <v>-40</v>
      </c>
    </row>
    <row r="30" spans="1:9" ht="15.75" x14ac:dyDescent="0.25">
      <c r="A30" s="8" t="s">
        <v>41</v>
      </c>
      <c r="B30" s="9"/>
      <c r="C30" s="9"/>
      <c r="D30" s="9"/>
      <c r="E30" s="9"/>
      <c r="F30" s="10"/>
      <c r="G30" s="7">
        <v>3393</v>
      </c>
      <c r="H30" s="7">
        <v>3393</v>
      </c>
      <c r="I30" s="7">
        <f t="shared" si="1"/>
        <v>0</v>
      </c>
    </row>
    <row r="31" spans="1:9" ht="15.75" x14ac:dyDescent="0.25">
      <c r="A31" s="15" t="s">
        <v>35</v>
      </c>
      <c r="B31" s="15"/>
      <c r="C31" s="15"/>
      <c r="D31" s="15"/>
      <c r="E31" s="15"/>
      <c r="F31" s="15"/>
      <c r="G31" s="7">
        <v>563</v>
      </c>
      <c r="H31" s="7">
        <v>562</v>
      </c>
      <c r="I31" s="7">
        <f t="shared" si="1"/>
        <v>-1</v>
      </c>
    </row>
    <row r="32" spans="1:9" ht="15.75" x14ac:dyDescent="0.25">
      <c r="A32" s="15" t="s">
        <v>36</v>
      </c>
      <c r="B32" s="15"/>
      <c r="C32" s="15"/>
      <c r="D32" s="15"/>
      <c r="E32" s="15"/>
      <c r="F32" s="15"/>
      <c r="G32" s="7">
        <v>116</v>
      </c>
      <c r="H32" s="7">
        <v>116</v>
      </c>
      <c r="I32" s="7">
        <f>+H32-G32</f>
        <v>0</v>
      </c>
    </row>
    <row r="33" spans="1:11" ht="15.75" x14ac:dyDescent="0.25">
      <c r="A33" s="12" t="s">
        <v>11</v>
      </c>
      <c r="B33" s="17"/>
      <c r="C33" s="17"/>
      <c r="D33" s="17"/>
      <c r="E33" s="17"/>
      <c r="F33" s="18"/>
      <c r="G33" s="7">
        <f>G34+G35+G36+G37+G38</f>
        <v>1708</v>
      </c>
      <c r="H33" s="7">
        <f>H34+H35+H36+H37+H38</f>
        <v>1708</v>
      </c>
      <c r="I33" s="7">
        <f t="shared" ref="I33:I51" si="2">+H33-G33</f>
        <v>0</v>
      </c>
    </row>
    <row r="34" spans="1:11" ht="15.75" x14ac:dyDescent="0.25">
      <c r="A34" s="12" t="s">
        <v>48</v>
      </c>
      <c r="B34" s="17"/>
      <c r="C34" s="17"/>
      <c r="D34" s="17"/>
      <c r="E34" s="17"/>
      <c r="F34" s="18"/>
      <c r="G34" s="7">
        <v>359</v>
      </c>
      <c r="H34" s="7">
        <v>359</v>
      </c>
      <c r="I34" s="7">
        <f t="shared" si="2"/>
        <v>0</v>
      </c>
    </row>
    <row r="35" spans="1:11" ht="15.75" x14ac:dyDescent="0.25">
      <c r="A35" s="12" t="s">
        <v>18</v>
      </c>
      <c r="B35" s="17"/>
      <c r="C35" s="17"/>
      <c r="D35" s="17"/>
      <c r="E35" s="17"/>
      <c r="F35" s="18"/>
      <c r="G35" s="7">
        <v>100</v>
      </c>
      <c r="H35" s="7">
        <v>107</v>
      </c>
      <c r="I35" s="7">
        <f t="shared" si="2"/>
        <v>7</v>
      </c>
    </row>
    <row r="36" spans="1:11" ht="15.75" x14ac:dyDescent="0.25">
      <c r="A36" s="12" t="s">
        <v>43</v>
      </c>
      <c r="B36" s="17"/>
      <c r="C36" s="17"/>
      <c r="D36" s="17"/>
      <c r="E36" s="17"/>
      <c r="F36" s="18"/>
      <c r="G36" s="7">
        <v>639</v>
      </c>
      <c r="H36" s="7">
        <v>632</v>
      </c>
      <c r="I36" s="7">
        <f t="shared" si="2"/>
        <v>-7</v>
      </c>
    </row>
    <row r="37" spans="1:11" ht="15.75" x14ac:dyDescent="0.25">
      <c r="A37" s="8" t="s">
        <v>42</v>
      </c>
      <c r="B37" s="9"/>
      <c r="C37" s="9"/>
      <c r="D37" s="9"/>
      <c r="E37" s="9"/>
      <c r="F37" s="10"/>
      <c r="G37" s="7">
        <v>458</v>
      </c>
      <c r="H37" s="7">
        <v>458</v>
      </c>
      <c r="I37" s="7">
        <f t="shared" si="2"/>
        <v>0</v>
      </c>
    </row>
    <row r="38" spans="1:11" ht="15.75" x14ac:dyDescent="0.25">
      <c r="A38" s="12" t="s">
        <v>37</v>
      </c>
      <c r="B38" s="17"/>
      <c r="C38" s="17"/>
      <c r="D38" s="17"/>
      <c r="E38" s="17"/>
      <c r="F38" s="18"/>
      <c r="G38" s="7">
        <v>152</v>
      </c>
      <c r="H38" s="7">
        <v>152</v>
      </c>
      <c r="I38" s="7">
        <f t="shared" si="2"/>
        <v>0</v>
      </c>
    </row>
    <row r="39" spans="1:11" ht="15.75" x14ac:dyDescent="0.25">
      <c r="A39" s="15" t="s">
        <v>10</v>
      </c>
      <c r="B39" s="15"/>
      <c r="C39" s="15"/>
      <c r="D39" s="15"/>
      <c r="E39" s="15"/>
      <c r="F39" s="15"/>
      <c r="G39" s="7">
        <f>+G41+G44+G45+G46+G40+G42+G43</f>
        <v>3067</v>
      </c>
      <c r="H39" s="7">
        <f>+H41+H44+H45+H46+H40+H42+H43</f>
        <v>3050</v>
      </c>
      <c r="I39" s="7">
        <f t="shared" si="2"/>
        <v>-17</v>
      </c>
      <c r="K39" s="4"/>
    </row>
    <row r="40" spans="1:11" ht="15.75" x14ac:dyDescent="0.25">
      <c r="A40" s="15" t="s">
        <v>23</v>
      </c>
      <c r="B40" s="15"/>
      <c r="C40" s="15"/>
      <c r="D40" s="15"/>
      <c r="E40" s="15"/>
      <c r="F40" s="15"/>
      <c r="G40" s="7">
        <v>250</v>
      </c>
      <c r="H40" s="7">
        <v>340</v>
      </c>
      <c r="I40" s="7">
        <f t="shared" si="2"/>
        <v>90</v>
      </c>
      <c r="K40" s="4"/>
    </row>
    <row r="41" spans="1:11" ht="15.75" x14ac:dyDescent="0.25">
      <c r="A41" s="15" t="s">
        <v>24</v>
      </c>
      <c r="B41" s="15"/>
      <c r="C41" s="15"/>
      <c r="D41" s="15"/>
      <c r="E41" s="15"/>
      <c r="F41" s="15"/>
      <c r="G41" s="7">
        <v>300</v>
      </c>
      <c r="H41" s="7">
        <v>300</v>
      </c>
      <c r="I41" s="7">
        <f t="shared" si="2"/>
        <v>0</v>
      </c>
    </row>
    <row r="42" spans="1:11" ht="15.75" x14ac:dyDescent="0.25">
      <c r="A42" s="15" t="s">
        <v>25</v>
      </c>
      <c r="B42" s="15"/>
      <c r="C42" s="15"/>
      <c r="D42" s="15"/>
      <c r="E42" s="15"/>
      <c r="F42" s="15"/>
      <c r="G42" s="7">
        <v>1135</v>
      </c>
      <c r="H42" s="7">
        <v>1136</v>
      </c>
      <c r="I42" s="7">
        <f t="shared" si="2"/>
        <v>1</v>
      </c>
    </row>
    <row r="43" spans="1:11" ht="15.75" x14ac:dyDescent="0.25">
      <c r="A43" s="15" t="s">
        <v>26</v>
      </c>
      <c r="B43" s="15"/>
      <c r="C43" s="15"/>
      <c r="D43" s="15"/>
      <c r="E43" s="15"/>
      <c r="F43" s="15"/>
      <c r="G43" s="7">
        <v>40</v>
      </c>
      <c r="H43" s="7">
        <v>40</v>
      </c>
      <c r="I43" s="7">
        <f t="shared" si="2"/>
        <v>0</v>
      </c>
    </row>
    <row r="44" spans="1:11" ht="15.75" x14ac:dyDescent="0.25">
      <c r="A44" s="15" t="s">
        <v>27</v>
      </c>
      <c r="B44" s="15"/>
      <c r="C44" s="15"/>
      <c r="D44" s="15"/>
      <c r="E44" s="15"/>
      <c r="F44" s="15"/>
      <c r="G44" s="7">
        <v>560</v>
      </c>
      <c r="H44" s="7">
        <v>570</v>
      </c>
      <c r="I44" s="7">
        <f t="shared" si="2"/>
        <v>10</v>
      </c>
    </row>
    <row r="45" spans="1:11" ht="15.75" x14ac:dyDescent="0.25">
      <c r="A45" s="15" t="s">
        <v>28</v>
      </c>
      <c r="B45" s="15"/>
      <c r="C45" s="15"/>
      <c r="D45" s="15"/>
      <c r="E45" s="15"/>
      <c r="F45" s="15"/>
      <c r="G45" s="7">
        <v>63</v>
      </c>
      <c r="H45" s="7">
        <v>44</v>
      </c>
      <c r="I45" s="7">
        <f t="shared" si="2"/>
        <v>-19</v>
      </c>
    </row>
    <row r="46" spans="1:11" ht="15.75" x14ac:dyDescent="0.25">
      <c r="A46" s="15" t="s">
        <v>29</v>
      </c>
      <c r="B46" s="15"/>
      <c r="C46" s="15"/>
      <c r="D46" s="15"/>
      <c r="E46" s="15"/>
      <c r="F46" s="15"/>
      <c r="G46" s="7">
        <v>719</v>
      </c>
      <c r="H46" s="7">
        <v>620</v>
      </c>
      <c r="I46" s="7">
        <f t="shared" si="2"/>
        <v>-99</v>
      </c>
    </row>
    <row r="47" spans="1:11" ht="15.75" x14ac:dyDescent="0.25">
      <c r="A47" s="12" t="s">
        <v>50</v>
      </c>
      <c r="B47" s="13"/>
      <c r="C47" s="13"/>
      <c r="D47" s="13"/>
      <c r="E47" s="13"/>
      <c r="F47" s="14"/>
      <c r="G47" s="7">
        <v>0</v>
      </c>
      <c r="H47" s="7">
        <v>450</v>
      </c>
      <c r="I47" s="7">
        <f t="shared" si="2"/>
        <v>450</v>
      </c>
    </row>
    <row r="48" spans="1:11" ht="15.75" x14ac:dyDescent="0.25">
      <c r="A48" s="15" t="s">
        <v>49</v>
      </c>
      <c r="B48" s="15"/>
      <c r="C48" s="15"/>
      <c r="D48" s="15"/>
      <c r="E48" s="15"/>
      <c r="F48" s="15"/>
      <c r="G48" s="7">
        <v>343</v>
      </c>
      <c r="H48" s="7">
        <v>343</v>
      </c>
      <c r="I48" s="7">
        <f t="shared" si="2"/>
        <v>0</v>
      </c>
    </row>
    <row r="49" spans="1:9" ht="15.75" x14ac:dyDescent="0.25">
      <c r="A49" s="12" t="s">
        <v>52</v>
      </c>
      <c r="B49" s="13"/>
      <c r="C49" s="13"/>
      <c r="D49" s="13"/>
      <c r="E49" s="13"/>
      <c r="F49" s="14"/>
      <c r="G49" s="7"/>
      <c r="H49" s="7"/>
      <c r="I49" s="7"/>
    </row>
    <row r="50" spans="1:9" ht="15.75" x14ac:dyDescent="0.25">
      <c r="A50" s="15" t="s">
        <v>53</v>
      </c>
      <c r="B50" s="15"/>
      <c r="C50" s="15"/>
      <c r="D50" s="15"/>
      <c r="E50" s="15"/>
      <c r="F50" s="15"/>
      <c r="G50" s="7">
        <v>292</v>
      </c>
      <c r="H50" s="7">
        <v>292</v>
      </c>
      <c r="I50" s="7">
        <f t="shared" si="2"/>
        <v>0</v>
      </c>
    </row>
    <row r="51" spans="1:9" ht="15.75" x14ac:dyDescent="0.25">
      <c r="A51" s="15" t="s">
        <v>8</v>
      </c>
      <c r="B51" s="15"/>
      <c r="C51" s="15"/>
      <c r="D51" s="15"/>
      <c r="E51" s="15"/>
      <c r="F51" s="15"/>
      <c r="G51" s="7">
        <f>+G39+G26+G33+G48+G50+G47</f>
        <v>15814</v>
      </c>
      <c r="H51" s="7">
        <f>+H39+H26+H33+H48+H50+H47</f>
        <v>16218</v>
      </c>
      <c r="I51" s="7">
        <f t="shared" si="2"/>
        <v>404</v>
      </c>
    </row>
    <row r="53" spans="1:9" ht="26.25" x14ac:dyDescent="0.25">
      <c r="A53" s="16" t="s">
        <v>30</v>
      </c>
      <c r="B53" s="16"/>
      <c r="C53" s="16"/>
      <c r="D53" s="16"/>
      <c r="E53" s="16"/>
      <c r="F53" s="16"/>
      <c r="G53" s="5" t="s">
        <v>21</v>
      </c>
      <c r="H53" s="5" t="s">
        <v>19</v>
      </c>
      <c r="I53" s="5" t="s">
        <v>14</v>
      </c>
    </row>
    <row r="54" spans="1:9" x14ac:dyDescent="0.25">
      <c r="A54" s="16" t="s">
        <v>31</v>
      </c>
      <c r="B54" s="16"/>
      <c r="C54" s="16"/>
      <c r="D54" s="16"/>
      <c r="E54" s="16"/>
      <c r="F54" s="16"/>
      <c r="G54" s="2">
        <v>10</v>
      </c>
      <c r="H54" s="2">
        <v>10</v>
      </c>
      <c r="I54" s="2">
        <v>0</v>
      </c>
    </row>
    <row r="55" spans="1:9" x14ac:dyDescent="0.25">
      <c r="A55" s="16" t="s">
        <v>32</v>
      </c>
      <c r="B55" s="16"/>
      <c r="C55" s="16"/>
      <c r="D55" s="16"/>
      <c r="E55" s="16"/>
      <c r="F55" s="16"/>
      <c r="G55" s="2">
        <v>6</v>
      </c>
      <c r="H55" s="2">
        <v>6</v>
      </c>
      <c r="I55" s="2">
        <v>0</v>
      </c>
    </row>
  </sheetData>
  <mergeCells count="48">
    <mergeCell ref="A1:I1"/>
    <mergeCell ref="A32:F32"/>
    <mergeCell ref="A11:F11"/>
    <mergeCell ref="A12:F12"/>
    <mergeCell ref="J1:K1"/>
    <mergeCell ref="A24:F24"/>
    <mergeCell ref="A6:F6"/>
    <mergeCell ref="A27:F27"/>
    <mergeCell ref="A4:F4"/>
    <mergeCell ref="A5:F5"/>
    <mergeCell ref="A25:F25"/>
    <mergeCell ref="A20:F20"/>
    <mergeCell ref="A21:F21"/>
    <mergeCell ref="A26:F26"/>
    <mergeCell ref="A7:F7"/>
    <mergeCell ref="A8:F8"/>
    <mergeCell ref="A39:F39"/>
    <mergeCell ref="A53:F53"/>
    <mergeCell ref="A29:F29"/>
    <mergeCell ref="A36:F36"/>
    <mergeCell ref="A31:F31"/>
    <mergeCell ref="A38:F38"/>
    <mergeCell ref="A40:F40"/>
    <mergeCell ref="A34:F34"/>
    <mergeCell ref="A35:F35"/>
    <mergeCell ref="A33:F33"/>
    <mergeCell ref="A46:F46"/>
    <mergeCell ref="A41:F41"/>
    <mergeCell ref="A50:F50"/>
    <mergeCell ref="A42:F42"/>
    <mergeCell ref="A47:F47"/>
    <mergeCell ref="A49:F49"/>
    <mergeCell ref="A17:F17"/>
    <mergeCell ref="A9:F9"/>
    <mergeCell ref="A10:F10"/>
    <mergeCell ref="A54:F54"/>
    <mergeCell ref="A55:F55"/>
    <mergeCell ref="A13:F13"/>
    <mergeCell ref="A19:F19"/>
    <mergeCell ref="A18:F18"/>
    <mergeCell ref="A44:F44"/>
    <mergeCell ref="A45:F45"/>
    <mergeCell ref="A15:F15"/>
    <mergeCell ref="A16:F16"/>
    <mergeCell ref="A43:F43"/>
    <mergeCell ref="A51:F51"/>
    <mergeCell ref="A28:F28"/>
    <mergeCell ref="A48:F48"/>
  </mergeCells>
  <pageMargins left="0.70866141732283472" right="0.70866141732283472" top="0.74803149606299213" bottom="0.74803149606299213" header="0.31496062992125984" footer="0.31496062992125984"/>
  <pageSetup paperSize="9" scale="83" orientation="portrait" horizontalDpi="4294967294" r:id="rId1"/>
  <headerFooter>
    <oddHeader>&amp;R1.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KMJV Önkormányzat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GyonyoruneKrisztina</dc:creator>
  <cp:lastModifiedBy>paszterkoneorsolya</cp:lastModifiedBy>
  <cp:lastPrinted>2016-01-28T14:09:10Z</cp:lastPrinted>
  <dcterms:created xsi:type="dcterms:W3CDTF">2012-05-24T07:26:02Z</dcterms:created>
  <dcterms:modified xsi:type="dcterms:W3CDTF">2016-01-28T14:49:07Z</dcterms:modified>
</cp:coreProperties>
</file>