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hato\Bérczi Antal\Nemzetiségek\2016\Német\"/>
    </mc:Choice>
  </mc:AlternateContent>
  <bookViews>
    <workbookView xWindow="0" yWindow="0" windowWidth="19200" windowHeight="10995"/>
  </bookViews>
  <sheets>
    <sheet name="Munka1" sheetId="1" r:id="rId1"/>
  </sheets>
  <definedNames>
    <definedName name="_xlnm.Print_Area" localSheetId="0">Munka1!$A$1:$L$38</definedName>
  </definedNames>
  <calcPr calcId="152511"/>
</workbook>
</file>

<file path=xl/calcChain.xml><?xml version="1.0" encoding="utf-8"?>
<calcChain xmlns="http://schemas.openxmlformats.org/spreadsheetml/2006/main">
  <c r="H21" i="1" l="1"/>
  <c r="H26" i="1"/>
  <c r="J37" i="1"/>
  <c r="H34" i="1" l="1"/>
  <c r="H38" i="1" s="1"/>
  <c r="I34" i="1"/>
  <c r="G34" i="1"/>
  <c r="J28" i="1"/>
  <c r="H8" i="1" l="1"/>
  <c r="H7" i="1" s="1"/>
  <c r="H6" i="1" s="1"/>
  <c r="H15" i="1" s="1"/>
  <c r="J22" i="1" l="1"/>
  <c r="J23" i="1"/>
  <c r="I21" i="1" l="1"/>
  <c r="G21" i="1" l="1"/>
  <c r="J24" i="1" l="1"/>
  <c r="J25" i="1"/>
  <c r="J27" i="1"/>
  <c r="J29" i="1"/>
  <c r="J30" i="1"/>
  <c r="J31" i="1"/>
  <c r="J32" i="1"/>
  <c r="J33" i="1"/>
  <c r="J35" i="1"/>
  <c r="I26" i="1" l="1"/>
  <c r="I38" i="1" s="1"/>
  <c r="G26" i="1"/>
  <c r="G38" i="1" s="1"/>
  <c r="J26" i="1" l="1"/>
  <c r="J34" i="1" l="1"/>
  <c r="J21" i="1"/>
  <c r="J38" i="1"/>
  <c r="J9" i="1"/>
  <c r="J10" i="1"/>
  <c r="J11" i="1"/>
  <c r="J12" i="1"/>
  <c r="J14" i="1"/>
  <c r="I8" i="1"/>
  <c r="I7" i="1" s="1"/>
  <c r="I6" i="1" l="1"/>
  <c r="I15" i="1" l="1"/>
  <c r="G8" i="1" l="1"/>
  <c r="G7" i="1" l="1"/>
  <c r="J8" i="1"/>
  <c r="J7" i="1" l="1"/>
  <c r="G6" i="1"/>
  <c r="G15" i="1" l="1"/>
  <c r="J15" i="1" s="1"/>
  <c r="J6" i="1"/>
</calcChain>
</file>

<file path=xl/sharedStrings.xml><?xml version="1.0" encoding="utf-8"?>
<sst xmlns="http://schemas.openxmlformats.org/spreadsheetml/2006/main" count="42" uniqueCount="38">
  <si>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</si>
  <si>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</si>
  <si>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</si>
  <si>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           </t>
    </r>
    <r>
      <rPr>
        <sz val="12"/>
        <color indexed="8"/>
        <rFont val="Times New Roman"/>
        <family val="1"/>
        <charset val="238"/>
      </rPr>
      <t>Működési pénzmaradvány</t>
    </r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</si>
  <si>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</si>
  <si>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</si>
  <si>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</si>
  <si>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</si>
  <si>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</si>
  <si>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</si>
  <si>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 xml:space="preserve">Eltérés
</t>
  </si>
  <si>
    <t>1.1.1.   Nemzetiségi önkormányzati képviselők tiszteletdíja</t>
  </si>
  <si>
    <t>1.1.1.2.     Működési támogatás</t>
  </si>
  <si>
    <t>1.1.1.3.     Feladatalapú támogatás</t>
  </si>
  <si>
    <t>1.2.      Egyéb működési bevétel</t>
  </si>
  <si>
    <t>2015.  eredeti
előirányzat</t>
  </si>
  <si>
    <t>2016.  eredeti
előirányzat</t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</si>
  <si>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</si>
  <si>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</si>
  <si>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1.2.      Munkaadót terhelő járulékok és szociális hozzájárulási adó</t>
  </si>
  <si>
    <t>1.3.6.   Kiküldetések</t>
  </si>
  <si>
    <t>1.3.7.   Működési célú előzetesen felszámított áfa</t>
  </si>
  <si>
    <t>1.3.8.   Egyéb dologi kiadások</t>
  </si>
  <si>
    <t>1.1.2.   Megbízási díjak</t>
  </si>
  <si>
    <t>1.1.3.   Reprezentációs kiadások</t>
  </si>
  <si>
    <r>
      <t>1.3.5.</t>
    </r>
    <r>
      <rPr>
        <sz val="12"/>
        <color indexed="8"/>
        <rFont val="Times New Roman"/>
        <family val="1"/>
        <charset val="238"/>
      </rPr>
      <t>   Egyéb szolgáltatások (pl. bank ktg, posta, kulturális pr.)</t>
    </r>
  </si>
  <si>
    <t>Német Nemzetiségi Önkormányzat 2016. évi előirányzata (adatok e Ft-ban)</t>
  </si>
  <si>
    <r>
      <t>1.3.2.</t>
    </r>
    <r>
      <rPr>
        <sz val="7"/>
        <color indexed="8"/>
        <rFont val="Times New Roman"/>
        <family val="1"/>
        <charset val="238"/>
      </rPr>
      <t>     </t>
    </r>
    <r>
      <rPr>
        <sz val="12"/>
        <color indexed="8"/>
        <rFont val="Times New Roman"/>
        <family val="1"/>
        <charset val="238"/>
      </rPr>
      <t> Üzemeltetési anyagbeszerzés</t>
    </r>
  </si>
  <si>
    <t>1.3.3.   Informatikai szolgáltatások</t>
  </si>
  <si>
    <r>
      <t xml:space="preserve">1.3.3. </t>
    </r>
    <r>
      <rPr>
        <sz val="12"/>
        <color indexed="8"/>
        <rFont val="Times New Roman"/>
        <family val="1"/>
        <charset val="238"/>
      </rPr>
      <t>  Kommunikációs szolgáltatások</t>
    </r>
  </si>
  <si>
    <t>2015.  mód. előirányzat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</si>
  <si>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</si>
  <si>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</si>
  <si>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</si>
  <si>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2.        Támogatások</t>
  </si>
  <si>
    <t>II.       Tárgyévi felhalmozási célú kiadások</t>
  </si>
  <si>
    <t>1.        Beruházás (bruttó)</t>
  </si>
  <si>
    <t>2.1.     Német Közhasznú Egyesület Támogatása (áht-n kívül)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</si>
</sst>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/>
    <xf numFmtId="0" fontId="4" fillId="0" borderId="2" xfId="0" applyFont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0" fillId="0" borderId="7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13" zoomScaleNormal="100" workbookViewId="0">
      <selection activeCell="A16" sqref="A1:A1048576"/>
    </sheetView>
  </sheetViews>
  <sheetFormatPr defaultRowHeight="15" x14ac:dyDescent="0.25"/>
  <cols>
    <col min="1" max="1" width="12.7109375" customWidth="1"/>
    <col min="6" max="6" width="14.5703125" customWidth="1"/>
    <col min="7" max="9" width="13" customWidth="1"/>
    <col min="12" max="12" width="12.42578125" customWidth="1"/>
  </cols>
  <sheetData>
    <row r="1" spans="1:12" ht="15.75" x14ac:dyDescent="0.2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2" ht="15.75" x14ac:dyDescent="0.25">
      <c r="A3" s="11" t="s">
        <v>0</v>
      </c>
    </row>
    <row r="4" spans="1:12" ht="32.25" customHeight="1" x14ac:dyDescent="0.25">
      <c r="A4" s="23"/>
      <c r="B4" s="23"/>
      <c r="C4" s="23"/>
      <c r="D4" s="23"/>
      <c r="E4" s="23"/>
      <c r="F4" s="23"/>
      <c r="G4" s="1" t="s">
        <v>15</v>
      </c>
      <c r="H4" s="1" t="s">
        <v>30</v>
      </c>
      <c r="I4" s="1" t="s">
        <v>16</v>
      </c>
      <c r="J4" s="1" t="s">
        <v>10</v>
      </c>
      <c r="K4" s="18"/>
      <c r="L4" s="17"/>
    </row>
    <row r="5" spans="1:12" ht="15.75" x14ac:dyDescent="0.25">
      <c r="A5" s="24" t="s">
        <v>1</v>
      </c>
      <c r="B5" s="24"/>
      <c r="C5" s="24"/>
      <c r="D5" s="24"/>
      <c r="E5" s="24"/>
      <c r="F5" s="24"/>
      <c r="G5" s="2"/>
      <c r="H5" s="2"/>
      <c r="I5" s="2"/>
      <c r="J5" s="2"/>
    </row>
    <row r="6" spans="1:12" ht="15.75" x14ac:dyDescent="0.25">
      <c r="A6" s="21" t="s">
        <v>31</v>
      </c>
      <c r="B6" s="21"/>
      <c r="C6" s="21"/>
      <c r="D6" s="21"/>
      <c r="E6" s="21"/>
      <c r="F6" s="21"/>
      <c r="G6" s="3">
        <f>G7</f>
        <v>1096</v>
      </c>
      <c r="H6" s="3">
        <f>H7</f>
        <v>2933</v>
      </c>
      <c r="I6" s="3">
        <f>I7</f>
        <v>1607</v>
      </c>
      <c r="J6" s="3">
        <f>I6-G6</f>
        <v>511</v>
      </c>
    </row>
    <row r="7" spans="1:12" ht="15.75" x14ac:dyDescent="0.25">
      <c r="A7" s="21" t="s">
        <v>18</v>
      </c>
      <c r="B7" s="21"/>
      <c r="C7" s="21"/>
      <c r="D7" s="21"/>
      <c r="E7" s="21"/>
      <c r="F7" s="21"/>
      <c r="G7" s="8">
        <f>G8+G11</f>
        <v>1096</v>
      </c>
      <c r="H7" s="8">
        <f>H8+H11</f>
        <v>2933</v>
      </c>
      <c r="I7" s="8">
        <f>I8+I11</f>
        <v>1607</v>
      </c>
      <c r="J7" s="8">
        <f t="shared" ref="J7:J15" si="0">I7-G7</f>
        <v>511</v>
      </c>
    </row>
    <row r="8" spans="1:12" ht="15.75" x14ac:dyDescent="0.25">
      <c r="A8" s="25" t="s">
        <v>2</v>
      </c>
      <c r="B8" s="25"/>
      <c r="C8" s="25"/>
      <c r="D8" s="25"/>
      <c r="E8" s="25"/>
      <c r="F8" s="25"/>
      <c r="G8" s="3">
        <f>G9+G10</f>
        <v>271</v>
      </c>
      <c r="H8" s="3">
        <f>H9+H10</f>
        <v>2108</v>
      </c>
      <c r="I8" s="3">
        <f>I9+I10</f>
        <v>782</v>
      </c>
      <c r="J8" s="3">
        <f t="shared" si="0"/>
        <v>511</v>
      </c>
    </row>
    <row r="9" spans="1:12" ht="15.75" x14ac:dyDescent="0.25">
      <c r="A9" s="26" t="s">
        <v>12</v>
      </c>
      <c r="B9" s="27"/>
      <c r="C9" s="27"/>
      <c r="D9" s="27"/>
      <c r="E9" s="27"/>
      <c r="F9" s="28"/>
      <c r="G9" s="3">
        <v>271</v>
      </c>
      <c r="H9" s="3">
        <v>380</v>
      </c>
      <c r="I9" s="3">
        <v>782</v>
      </c>
      <c r="J9" s="3">
        <f t="shared" si="0"/>
        <v>511</v>
      </c>
    </row>
    <row r="10" spans="1:12" ht="15.75" x14ac:dyDescent="0.25">
      <c r="A10" s="26" t="s">
        <v>13</v>
      </c>
      <c r="B10" s="27"/>
      <c r="C10" s="27"/>
      <c r="D10" s="27"/>
      <c r="E10" s="27"/>
      <c r="F10" s="28"/>
      <c r="G10" s="3">
        <v>0</v>
      </c>
      <c r="H10" s="3">
        <v>1728</v>
      </c>
      <c r="I10" s="3">
        <v>0</v>
      </c>
      <c r="J10" s="3">
        <f t="shared" si="0"/>
        <v>0</v>
      </c>
    </row>
    <row r="11" spans="1:12" ht="15.75" x14ac:dyDescent="0.25">
      <c r="A11" s="26" t="s">
        <v>17</v>
      </c>
      <c r="B11" s="27"/>
      <c r="C11" s="27"/>
      <c r="D11" s="27"/>
      <c r="E11" s="27"/>
      <c r="F11" s="28"/>
      <c r="G11" s="3">
        <v>825</v>
      </c>
      <c r="H11" s="3">
        <v>825</v>
      </c>
      <c r="I11" s="3">
        <v>825</v>
      </c>
      <c r="J11" s="3">
        <f t="shared" si="0"/>
        <v>0</v>
      </c>
    </row>
    <row r="12" spans="1:12" ht="15.75" x14ac:dyDescent="0.25">
      <c r="A12" s="32" t="s">
        <v>14</v>
      </c>
      <c r="B12" s="33"/>
      <c r="C12" s="33"/>
      <c r="D12" s="33"/>
      <c r="E12" s="33"/>
      <c r="F12" s="34"/>
      <c r="G12" s="8">
        <v>0</v>
      </c>
      <c r="H12" s="8">
        <v>5</v>
      </c>
      <c r="I12" s="8">
        <v>0</v>
      </c>
      <c r="J12" s="8">
        <f t="shared" si="0"/>
        <v>0</v>
      </c>
    </row>
    <row r="13" spans="1:12" ht="15.75" x14ac:dyDescent="0.25">
      <c r="A13" s="25" t="s">
        <v>32</v>
      </c>
      <c r="B13" s="25"/>
      <c r="C13" s="25"/>
      <c r="D13" s="25"/>
      <c r="E13" s="25"/>
      <c r="F13" s="25"/>
      <c r="G13" s="3"/>
      <c r="H13" s="3"/>
      <c r="I13" s="3"/>
      <c r="J13" s="3"/>
    </row>
    <row r="14" spans="1:12" ht="15.75" x14ac:dyDescent="0.25">
      <c r="A14" s="25" t="s">
        <v>3</v>
      </c>
      <c r="B14" s="25"/>
      <c r="C14" s="25"/>
      <c r="D14" s="25"/>
      <c r="E14" s="25"/>
      <c r="F14" s="25"/>
      <c r="G14" s="3">
        <v>0</v>
      </c>
      <c r="H14" s="3">
        <v>966</v>
      </c>
      <c r="I14" s="3"/>
      <c r="J14" s="3">
        <f t="shared" si="0"/>
        <v>0</v>
      </c>
    </row>
    <row r="15" spans="1:12" ht="15.75" x14ac:dyDescent="0.25">
      <c r="A15" s="21" t="s">
        <v>4</v>
      </c>
      <c r="B15" s="21"/>
      <c r="C15" s="21"/>
      <c r="D15" s="21"/>
      <c r="E15" s="21"/>
      <c r="F15" s="21"/>
      <c r="G15" s="9">
        <f>G6+G14</f>
        <v>1096</v>
      </c>
      <c r="H15" s="9">
        <f>H6+H14+H12</f>
        <v>3904</v>
      </c>
      <c r="I15" s="9">
        <f>I6+I14</f>
        <v>1607</v>
      </c>
      <c r="J15" s="8">
        <f t="shared" si="0"/>
        <v>511</v>
      </c>
    </row>
    <row r="17" spans="1:10" ht="15.75" x14ac:dyDescent="0.25">
      <c r="A17" s="11" t="s">
        <v>5</v>
      </c>
    </row>
    <row r="18" spans="1:10" ht="30" x14ac:dyDescent="0.25">
      <c r="A18" s="23"/>
      <c r="B18" s="23"/>
      <c r="C18" s="23"/>
      <c r="D18" s="23"/>
      <c r="E18" s="23"/>
      <c r="F18" s="23"/>
      <c r="G18" s="1" t="s">
        <v>15</v>
      </c>
      <c r="H18" s="1" t="s">
        <v>30</v>
      </c>
      <c r="I18" s="1" t="s">
        <v>16</v>
      </c>
      <c r="J18" s="1" t="s">
        <v>10</v>
      </c>
    </row>
    <row r="19" spans="1:10" ht="15.75" x14ac:dyDescent="0.25">
      <c r="A19" s="25" t="s">
        <v>7</v>
      </c>
      <c r="B19" s="25"/>
      <c r="C19" s="25"/>
      <c r="D19" s="25"/>
      <c r="E19" s="25"/>
      <c r="F19" s="25"/>
      <c r="G19" s="3"/>
      <c r="H19" s="3"/>
      <c r="I19" s="3"/>
      <c r="J19" s="3"/>
    </row>
    <row r="20" spans="1:10" ht="15.75" x14ac:dyDescent="0.25">
      <c r="A20" s="21" t="s">
        <v>33</v>
      </c>
      <c r="B20" s="21"/>
      <c r="C20" s="21"/>
      <c r="D20" s="21"/>
      <c r="E20" s="21"/>
      <c r="F20" s="21"/>
      <c r="G20" s="3"/>
      <c r="H20" s="3"/>
      <c r="I20" s="3"/>
      <c r="J20" s="3"/>
    </row>
    <row r="21" spans="1:10" ht="15.75" x14ac:dyDescent="0.25">
      <c r="A21" s="21" t="s">
        <v>9</v>
      </c>
      <c r="B21" s="21"/>
      <c r="C21" s="21"/>
      <c r="D21" s="21"/>
      <c r="E21" s="21"/>
      <c r="F21" s="21"/>
      <c r="G21" s="8">
        <f>G22+G23+G24</f>
        <v>565</v>
      </c>
      <c r="H21" s="8">
        <f>H22+H23+H24</f>
        <v>1033</v>
      </c>
      <c r="I21" s="8">
        <f>I22+I23+I24</f>
        <v>917</v>
      </c>
      <c r="J21" s="8">
        <f>I21-G21</f>
        <v>352</v>
      </c>
    </row>
    <row r="22" spans="1:10" ht="15.75" x14ac:dyDescent="0.25">
      <c r="A22" s="22" t="s">
        <v>11</v>
      </c>
      <c r="B22" s="22"/>
      <c r="C22" s="22"/>
      <c r="D22" s="22"/>
      <c r="E22" s="22"/>
      <c r="F22" s="22"/>
      <c r="G22" s="3">
        <v>336</v>
      </c>
      <c r="H22" s="3">
        <v>336</v>
      </c>
      <c r="I22" s="3">
        <v>702</v>
      </c>
      <c r="J22" s="8">
        <f t="shared" ref="J22:J23" si="1">I22-G22</f>
        <v>366</v>
      </c>
    </row>
    <row r="23" spans="1:10" ht="15.75" x14ac:dyDescent="0.25">
      <c r="A23" s="12" t="s">
        <v>23</v>
      </c>
      <c r="B23" s="13"/>
      <c r="C23" s="13"/>
      <c r="D23" s="13"/>
      <c r="E23" s="13"/>
      <c r="F23" s="14"/>
      <c r="G23" s="15">
        <v>197</v>
      </c>
      <c r="H23" s="15">
        <v>197</v>
      </c>
      <c r="I23" s="3">
        <v>135</v>
      </c>
      <c r="J23" s="8">
        <f t="shared" si="1"/>
        <v>-62</v>
      </c>
    </row>
    <row r="24" spans="1:10" ht="15.75" x14ac:dyDescent="0.25">
      <c r="A24" s="35" t="s">
        <v>24</v>
      </c>
      <c r="B24" s="35"/>
      <c r="C24" s="35"/>
      <c r="D24" s="35"/>
      <c r="E24" s="35"/>
      <c r="F24" s="35"/>
      <c r="G24" s="3">
        <v>32</v>
      </c>
      <c r="H24" s="3">
        <v>500</v>
      </c>
      <c r="I24" s="3">
        <v>80</v>
      </c>
      <c r="J24" s="8">
        <f t="shared" ref="J24:J38" si="2">I24-G24</f>
        <v>48</v>
      </c>
    </row>
    <row r="25" spans="1:10" ht="15.75" x14ac:dyDescent="0.25">
      <c r="A25" s="21" t="s">
        <v>19</v>
      </c>
      <c r="B25" s="21"/>
      <c r="C25" s="21"/>
      <c r="D25" s="21"/>
      <c r="E25" s="21"/>
      <c r="F25" s="21"/>
      <c r="G25" s="8">
        <v>161</v>
      </c>
      <c r="H25" s="8">
        <v>400</v>
      </c>
      <c r="I25" s="8">
        <v>244</v>
      </c>
      <c r="J25" s="8">
        <f t="shared" si="2"/>
        <v>83</v>
      </c>
    </row>
    <row r="26" spans="1:10" ht="15.75" x14ac:dyDescent="0.25">
      <c r="A26" s="21" t="s">
        <v>8</v>
      </c>
      <c r="B26" s="21"/>
      <c r="C26" s="21"/>
      <c r="D26" s="21"/>
      <c r="E26" s="21"/>
      <c r="F26" s="21"/>
      <c r="G26" s="8">
        <f>SUM(G27:G33)</f>
        <v>370</v>
      </c>
      <c r="H26" s="8">
        <f>SUM(H27:H33)</f>
        <v>1971</v>
      </c>
      <c r="I26" s="8">
        <f>SUM(I27:I33)</f>
        <v>446</v>
      </c>
      <c r="J26" s="8">
        <f t="shared" si="2"/>
        <v>76</v>
      </c>
    </row>
    <row r="27" spans="1:10" ht="15.75" x14ac:dyDescent="0.25">
      <c r="A27" s="25" t="s">
        <v>27</v>
      </c>
      <c r="B27" s="25"/>
      <c r="C27" s="25"/>
      <c r="D27" s="25"/>
      <c r="E27" s="25"/>
      <c r="F27" s="25"/>
      <c r="G27" s="3">
        <v>0</v>
      </c>
      <c r="H27" s="3">
        <v>0</v>
      </c>
      <c r="I27" s="3">
        <v>80</v>
      </c>
      <c r="J27" s="8">
        <f t="shared" si="2"/>
        <v>80</v>
      </c>
    </row>
    <row r="28" spans="1:10" ht="15.75" x14ac:dyDescent="0.25">
      <c r="A28" s="26" t="s">
        <v>28</v>
      </c>
      <c r="B28" s="37"/>
      <c r="C28" s="37"/>
      <c r="D28" s="37"/>
      <c r="E28" s="37"/>
      <c r="F28" s="38"/>
      <c r="G28" s="3">
        <v>0</v>
      </c>
      <c r="H28" s="3">
        <v>0</v>
      </c>
      <c r="I28" s="3">
        <v>60</v>
      </c>
      <c r="J28" s="8">
        <f t="shared" si="2"/>
        <v>60</v>
      </c>
    </row>
    <row r="29" spans="1:10" ht="15.75" x14ac:dyDescent="0.25">
      <c r="A29" s="25" t="s">
        <v>29</v>
      </c>
      <c r="B29" s="25"/>
      <c r="C29" s="25"/>
      <c r="D29" s="25"/>
      <c r="E29" s="25"/>
      <c r="F29" s="25"/>
      <c r="G29" s="3">
        <v>50</v>
      </c>
      <c r="H29" s="3">
        <v>50</v>
      </c>
      <c r="I29" s="3">
        <v>0</v>
      </c>
      <c r="J29" s="8">
        <f t="shared" si="2"/>
        <v>-50</v>
      </c>
    </row>
    <row r="30" spans="1:10" ht="15.75" x14ac:dyDescent="0.25">
      <c r="A30" s="25" t="s">
        <v>25</v>
      </c>
      <c r="B30" s="25"/>
      <c r="C30" s="25"/>
      <c r="D30" s="25"/>
      <c r="E30" s="25"/>
      <c r="F30" s="25"/>
      <c r="G30" s="3">
        <v>0</v>
      </c>
      <c r="H30" s="3">
        <v>600</v>
      </c>
      <c r="I30" s="3">
        <v>100</v>
      </c>
      <c r="J30" s="8">
        <f t="shared" si="2"/>
        <v>100</v>
      </c>
    </row>
    <row r="31" spans="1:10" ht="15.75" x14ac:dyDescent="0.25">
      <c r="A31" s="5" t="s">
        <v>20</v>
      </c>
      <c r="B31" s="6"/>
      <c r="C31" s="6"/>
      <c r="D31" s="6"/>
      <c r="E31" s="6"/>
      <c r="F31" s="7"/>
      <c r="G31" s="3">
        <v>50</v>
      </c>
      <c r="H31" s="3">
        <v>100</v>
      </c>
      <c r="I31" s="3">
        <v>100</v>
      </c>
      <c r="J31" s="8">
        <f t="shared" si="2"/>
        <v>50</v>
      </c>
    </row>
    <row r="32" spans="1:10" ht="15.75" x14ac:dyDescent="0.25">
      <c r="A32" s="5" t="s">
        <v>21</v>
      </c>
      <c r="B32" s="6"/>
      <c r="C32" s="6"/>
      <c r="D32" s="6"/>
      <c r="E32" s="6"/>
      <c r="F32" s="7"/>
      <c r="G32" s="3">
        <v>0</v>
      </c>
      <c r="H32" s="3">
        <v>0</v>
      </c>
      <c r="I32" s="3">
        <v>85</v>
      </c>
      <c r="J32" s="8">
        <f t="shared" si="2"/>
        <v>85</v>
      </c>
    </row>
    <row r="33" spans="1:10" ht="15.75" x14ac:dyDescent="0.25">
      <c r="A33" s="5" t="s">
        <v>22</v>
      </c>
      <c r="B33" s="6"/>
      <c r="C33" s="6"/>
      <c r="D33" s="6"/>
      <c r="E33" s="6"/>
      <c r="F33" s="7"/>
      <c r="G33" s="3">
        <v>270</v>
      </c>
      <c r="H33" s="3">
        <v>1221</v>
      </c>
      <c r="I33" s="3">
        <v>21</v>
      </c>
      <c r="J33" s="8">
        <f t="shared" si="2"/>
        <v>-249</v>
      </c>
    </row>
    <row r="34" spans="1:10" ht="15.75" x14ac:dyDescent="0.25">
      <c r="A34" s="32" t="s">
        <v>34</v>
      </c>
      <c r="B34" s="33"/>
      <c r="C34" s="33"/>
      <c r="D34" s="33"/>
      <c r="E34" s="33"/>
      <c r="F34" s="34"/>
      <c r="G34" s="8">
        <f>+G35</f>
        <v>0</v>
      </c>
      <c r="H34" s="8">
        <f t="shared" ref="H34:I34" si="3">+H35</f>
        <v>400</v>
      </c>
      <c r="I34" s="8">
        <f t="shared" si="3"/>
        <v>0</v>
      </c>
      <c r="J34" s="8">
        <f t="shared" si="2"/>
        <v>0</v>
      </c>
    </row>
    <row r="35" spans="1:10" ht="15.75" x14ac:dyDescent="0.25">
      <c r="A35" s="36" t="s">
        <v>37</v>
      </c>
      <c r="B35" s="25"/>
      <c r="C35" s="25"/>
      <c r="D35" s="25"/>
      <c r="E35" s="25"/>
      <c r="F35" s="25"/>
      <c r="G35" s="3">
        <v>0</v>
      </c>
      <c r="H35" s="3">
        <v>400</v>
      </c>
      <c r="I35" s="3">
        <v>0</v>
      </c>
      <c r="J35" s="8">
        <f t="shared" si="2"/>
        <v>0</v>
      </c>
    </row>
    <row r="36" spans="1:10" ht="15.75" x14ac:dyDescent="0.25">
      <c r="A36" s="39" t="s">
        <v>35</v>
      </c>
      <c r="B36" s="40"/>
      <c r="C36" s="40"/>
      <c r="D36" s="40"/>
      <c r="E36" s="40"/>
      <c r="F36" s="41"/>
      <c r="G36" s="3"/>
      <c r="H36" s="3"/>
      <c r="I36" s="3"/>
      <c r="J36" s="8"/>
    </row>
    <row r="37" spans="1:10" ht="15.75" x14ac:dyDescent="0.25">
      <c r="A37" s="16" t="s">
        <v>36</v>
      </c>
      <c r="B37" s="19"/>
      <c r="C37" s="19"/>
      <c r="D37" s="19"/>
      <c r="E37" s="19"/>
      <c r="F37" s="20"/>
      <c r="G37" s="3">
        <v>0</v>
      </c>
      <c r="H37" s="3">
        <v>100</v>
      </c>
      <c r="I37" s="3">
        <v>0</v>
      </c>
      <c r="J37" s="8">
        <f t="shared" si="2"/>
        <v>0</v>
      </c>
    </row>
    <row r="38" spans="1:10" ht="15.75" x14ac:dyDescent="0.25">
      <c r="A38" s="29" t="s">
        <v>6</v>
      </c>
      <c r="B38" s="30"/>
      <c r="C38" s="30"/>
      <c r="D38" s="30"/>
      <c r="E38" s="30"/>
      <c r="F38" s="31"/>
      <c r="G38" s="8">
        <f>G21+G25+G26+G34+G37</f>
        <v>1096</v>
      </c>
      <c r="H38" s="8">
        <f>H21+H25+H26+H34+H37</f>
        <v>3904</v>
      </c>
      <c r="I38" s="8">
        <f>I21+I25+I26+I34+I37</f>
        <v>1607</v>
      </c>
      <c r="J38" s="8">
        <f t="shared" si="2"/>
        <v>511</v>
      </c>
    </row>
    <row r="45" spans="1:10" x14ac:dyDescent="0.25">
      <c r="A45" s="10"/>
    </row>
  </sheetData>
  <mergeCells count="28">
    <mergeCell ref="A38:F38"/>
    <mergeCell ref="A8:F8"/>
    <mergeCell ref="A13:F13"/>
    <mergeCell ref="A11:F11"/>
    <mergeCell ref="A27:F27"/>
    <mergeCell ref="A12:F12"/>
    <mergeCell ref="A25:F25"/>
    <mergeCell ref="A26:F26"/>
    <mergeCell ref="A18:F18"/>
    <mergeCell ref="A24:F24"/>
    <mergeCell ref="A35:F35"/>
    <mergeCell ref="A34:F34"/>
    <mergeCell ref="A29:F29"/>
    <mergeCell ref="A30:F30"/>
    <mergeCell ref="A28:F28"/>
    <mergeCell ref="A36:F36"/>
    <mergeCell ref="A6:F6"/>
    <mergeCell ref="A22:F22"/>
    <mergeCell ref="A4:F4"/>
    <mergeCell ref="A5:F5"/>
    <mergeCell ref="A19:F19"/>
    <mergeCell ref="A20:F20"/>
    <mergeCell ref="A14:F14"/>
    <mergeCell ref="A15:F15"/>
    <mergeCell ref="A21:F21"/>
    <mergeCell ref="A7:F7"/>
    <mergeCell ref="A9:F9"/>
    <mergeCell ref="A10:F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&amp;R1.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paszterkoneorsolya</cp:lastModifiedBy>
  <cp:lastPrinted>2016-01-29T08:34:12Z</cp:lastPrinted>
  <dcterms:created xsi:type="dcterms:W3CDTF">2012-05-24T07:26:02Z</dcterms:created>
  <dcterms:modified xsi:type="dcterms:W3CDTF">2016-02-10T09:49:53Z</dcterms:modified>
</cp:coreProperties>
</file>