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zterkoneorsolya\Documents\ANDREA\Előterjesztések\Német NÖ\német IV. negyedév\"/>
    </mc:Choice>
  </mc:AlternateContent>
  <bookViews>
    <workbookView xWindow="120" yWindow="30" windowWidth="11295" windowHeight="456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G26" i="1" l="1"/>
  <c r="H26" i="1" l="1"/>
  <c r="H31" i="1"/>
  <c r="H21" i="1"/>
  <c r="G21" i="1"/>
  <c r="G20" i="1" s="1"/>
  <c r="H20" i="1" l="1"/>
  <c r="H35" i="1"/>
  <c r="G31" i="1"/>
  <c r="G35" i="1" s="1"/>
  <c r="I9" i="1"/>
  <c r="I10" i="1"/>
  <c r="I22" i="1" l="1"/>
  <c r="I25" i="1"/>
  <c r="I27" i="1"/>
  <c r="I28" i="1"/>
  <c r="I29" i="1"/>
  <c r="I30" i="1"/>
  <c r="I32" i="1"/>
  <c r="I31" i="1"/>
  <c r="I12" i="1" l="1"/>
  <c r="G8" i="1" l="1"/>
  <c r="G7" i="1" s="1"/>
  <c r="G15" i="1" l="1"/>
  <c r="G6" i="1"/>
  <c r="H8" i="1"/>
  <c r="I26" i="1" l="1"/>
  <c r="H7" i="1"/>
  <c r="H6" i="1" l="1"/>
  <c r="H15" i="1"/>
  <c r="I20" i="1"/>
  <c r="I21" i="1"/>
  <c r="I7" i="1"/>
  <c r="I8" i="1"/>
  <c r="I11" i="1"/>
  <c r="I14" i="1"/>
  <c r="I6" i="1"/>
  <c r="I15" i="1" l="1"/>
</calcChain>
</file>

<file path=xl/sharedStrings.xml><?xml version="1.0" encoding="utf-8"?>
<sst xmlns="http://schemas.openxmlformats.org/spreadsheetml/2006/main" count="37" uniqueCount="34">
  <si>
    <t>BEVÉTELEK</t>
  </si>
  <si>
    <t>I. Tárgyévi működési bevételek</t>
  </si>
  <si>
    <r>
      <t>1.1.</t>
    </r>
    <r>
      <rPr>
        <sz val="7"/>
        <color indexed="8"/>
        <rFont val="Times New Roman"/>
        <family val="1"/>
        <charset val="238"/>
      </rPr>
      <t xml:space="preserve">            </t>
    </r>
    <r>
      <rPr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</si>
  <si>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</si>
  <si>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</si>
  <si>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</si>
  <si>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</si>
  <si>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</si>
  <si>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</si>
  <si>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t>1.3.      Dologi és egyéb folyó kiadás</t>
  </si>
  <si>
    <t>1.2.      Munkaadót terhelő járulékok</t>
  </si>
  <si>
    <t>1.1.      Személyi juttatás összesen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</si>
  <si>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</si>
  <si>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Eltérés</t>
  </si>
  <si>
    <t>1.1.1.   Nemzetiségi önkormányzati képviselők tiszteletdíja</t>
  </si>
  <si>
    <t>1.1.2.   Megbízási díjak</t>
  </si>
  <si>
    <t>1.3.1.   Kommunikációs kiadások</t>
  </si>
  <si>
    <t>1.3.2.   Belföldi kiküldetés</t>
  </si>
  <si>
    <t>I.          Tárgyévi működési kiadások</t>
  </si>
  <si>
    <t xml:space="preserve">1.         Nemzetiségi önkormányzat működési célú kiadásai </t>
  </si>
  <si>
    <t>1.1.3.   Reprezentáció</t>
  </si>
  <si>
    <t>1.3.4.   Egyéb dologi kiadások</t>
  </si>
  <si>
    <t>1.3.3.   Szolgáltatási kiadások</t>
  </si>
  <si>
    <t>Módosított
előirányzat</t>
  </si>
  <si>
    <t>Módosított új 
előirányzat</t>
  </si>
  <si>
    <r>
      <t xml:space="preserve">Német Nemzetiségi Önkormányzat 2015. évi költségvetési előirányzatának módosítása </t>
    </r>
    <r>
      <rPr>
        <sz val="10"/>
        <color indexed="8"/>
        <rFont val="Times New Roman"/>
        <family val="1"/>
        <charset val="238"/>
      </rPr>
      <t>(adatok e Ft-ban)</t>
    </r>
  </si>
  <si>
    <r>
      <t>1.2.</t>
    </r>
    <r>
      <rPr>
        <sz val="7"/>
        <color indexed="8"/>
        <rFont val="Times New Roman"/>
        <family val="1"/>
        <charset val="238"/>
      </rPr>
      <t xml:space="preserve">             </t>
    </r>
    <r>
      <rPr>
        <sz val="12"/>
        <color indexed="8"/>
        <rFont val="Times New Roman"/>
        <family val="1"/>
        <charset val="238"/>
      </rPr>
      <t>Működési célú bevétel</t>
    </r>
  </si>
  <si>
    <t>1.1.1.2.     Működési támogatás</t>
  </si>
  <si>
    <t>1.1.1.3.     Feladatalapú támogatás</t>
  </si>
  <si>
    <t>2.        Támogatások</t>
  </si>
  <si>
    <t>2.1.    Kaposvári Német Közhasznú Egyesület működési támogatása</t>
  </si>
  <si>
    <t>II.       Tárgyévi felhalmozási célú kiadások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</si>
  <si>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</si>
  <si>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t>1.       Beruházások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</si>
</sst>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0" zoomScaleNormal="100" workbookViewId="0">
      <selection activeCell="A34" sqref="A34:F34"/>
    </sheetView>
  </sheetViews>
  <sheetFormatPr defaultRowHeight="15" x14ac:dyDescent="0.25"/>
  <cols>
    <col min="1" max="1" width="12.7109375" customWidth="1"/>
    <col min="6" max="6" width="14.5703125" customWidth="1"/>
    <col min="7" max="9" width="11.5703125" customWidth="1"/>
  </cols>
  <sheetData>
    <row r="1" spans="1:11" ht="15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9"/>
      <c r="K1" s="19"/>
    </row>
    <row r="3" spans="1:11" ht="15.75" x14ac:dyDescent="0.25">
      <c r="A3" s="1" t="s">
        <v>0</v>
      </c>
    </row>
    <row r="4" spans="1:11" ht="50.25" customHeight="1" x14ac:dyDescent="0.25">
      <c r="A4" s="20"/>
      <c r="B4" s="20"/>
      <c r="C4" s="20"/>
      <c r="D4" s="20"/>
      <c r="E4" s="20"/>
      <c r="F4" s="20"/>
      <c r="G4" s="2" t="s">
        <v>23</v>
      </c>
      <c r="H4" s="2" t="s">
        <v>24</v>
      </c>
      <c r="I4" s="2" t="s">
        <v>13</v>
      </c>
    </row>
    <row r="5" spans="1:11" ht="15.75" x14ac:dyDescent="0.25">
      <c r="A5" s="21" t="s">
        <v>1</v>
      </c>
      <c r="B5" s="21"/>
      <c r="C5" s="21"/>
      <c r="D5" s="21"/>
      <c r="E5" s="21"/>
      <c r="F5" s="21"/>
      <c r="G5" s="3"/>
      <c r="H5" s="3"/>
      <c r="I5" s="3"/>
    </row>
    <row r="6" spans="1:11" ht="15.75" x14ac:dyDescent="0.25">
      <c r="A6" s="14" t="s">
        <v>6</v>
      </c>
      <c r="B6" s="14"/>
      <c r="C6" s="14"/>
      <c r="D6" s="14"/>
      <c r="E6" s="14"/>
      <c r="F6" s="14"/>
      <c r="G6" s="4">
        <f>+G7+G12</f>
        <v>2938</v>
      </c>
      <c r="H6" s="4">
        <f>+H7+H12</f>
        <v>2940</v>
      </c>
      <c r="I6" s="5">
        <f>+H6-G6</f>
        <v>2</v>
      </c>
    </row>
    <row r="7" spans="1:11" ht="15.75" x14ac:dyDescent="0.25">
      <c r="A7" s="14" t="s">
        <v>2</v>
      </c>
      <c r="B7" s="14"/>
      <c r="C7" s="14"/>
      <c r="D7" s="14"/>
      <c r="E7" s="14"/>
      <c r="F7" s="14"/>
      <c r="G7" s="4">
        <f>+G8+G11</f>
        <v>2933</v>
      </c>
      <c r="H7" s="4">
        <f>+H8+H11</f>
        <v>2933</v>
      </c>
      <c r="I7" s="5">
        <f t="shared" ref="I7:I14" si="0">+H7-G7</f>
        <v>0</v>
      </c>
    </row>
    <row r="8" spans="1:11" ht="15.75" x14ac:dyDescent="0.25">
      <c r="A8" s="14" t="s">
        <v>3</v>
      </c>
      <c r="B8" s="14"/>
      <c r="C8" s="14"/>
      <c r="D8" s="14"/>
      <c r="E8" s="14"/>
      <c r="F8" s="14"/>
      <c r="G8" s="4">
        <f>380+1728</f>
        <v>2108</v>
      </c>
      <c r="H8" s="4">
        <f>380+1728</f>
        <v>2108</v>
      </c>
      <c r="I8" s="5">
        <f t="shared" si="0"/>
        <v>0</v>
      </c>
    </row>
    <row r="9" spans="1:11" ht="15.75" x14ac:dyDescent="0.25">
      <c r="A9" s="11" t="s">
        <v>27</v>
      </c>
      <c r="B9" s="12"/>
      <c r="C9" s="12"/>
      <c r="D9" s="12"/>
      <c r="E9" s="12"/>
      <c r="F9" s="13"/>
      <c r="G9" s="4">
        <v>380</v>
      </c>
      <c r="H9" s="4">
        <v>380</v>
      </c>
      <c r="I9" s="5">
        <f t="shared" si="0"/>
        <v>0</v>
      </c>
    </row>
    <row r="10" spans="1:11" ht="15.75" x14ac:dyDescent="0.25">
      <c r="A10" s="11" t="s">
        <v>28</v>
      </c>
      <c r="B10" s="12"/>
      <c r="C10" s="12"/>
      <c r="D10" s="12"/>
      <c r="E10" s="12"/>
      <c r="F10" s="13"/>
      <c r="G10" s="4">
        <v>1728</v>
      </c>
      <c r="H10" s="4">
        <v>1728</v>
      </c>
      <c r="I10" s="5">
        <f t="shared" si="0"/>
        <v>0</v>
      </c>
    </row>
    <row r="11" spans="1:11" ht="15.75" x14ac:dyDescent="0.25">
      <c r="A11" s="11" t="s">
        <v>12</v>
      </c>
      <c r="B11" s="12"/>
      <c r="C11" s="12"/>
      <c r="D11" s="12"/>
      <c r="E11" s="12"/>
      <c r="F11" s="13"/>
      <c r="G11" s="4">
        <v>825</v>
      </c>
      <c r="H11" s="4">
        <v>825</v>
      </c>
      <c r="I11" s="5">
        <f t="shared" si="0"/>
        <v>0</v>
      </c>
    </row>
    <row r="12" spans="1:11" ht="15.75" x14ac:dyDescent="0.25">
      <c r="A12" s="11" t="s">
        <v>26</v>
      </c>
      <c r="B12" s="12"/>
      <c r="C12" s="12"/>
      <c r="D12" s="12"/>
      <c r="E12" s="12"/>
      <c r="F12" s="13"/>
      <c r="G12" s="4">
        <v>5</v>
      </c>
      <c r="H12" s="4">
        <v>7</v>
      </c>
      <c r="I12" s="5">
        <f t="shared" si="0"/>
        <v>2</v>
      </c>
    </row>
    <row r="13" spans="1:11" ht="15.75" x14ac:dyDescent="0.25">
      <c r="A13" s="14" t="s">
        <v>32</v>
      </c>
      <c r="B13" s="14"/>
      <c r="C13" s="14"/>
      <c r="D13" s="14"/>
      <c r="E13" s="14"/>
      <c r="F13" s="14"/>
      <c r="G13" s="4"/>
      <c r="H13" s="4"/>
      <c r="I13" s="5"/>
    </row>
    <row r="14" spans="1:11" ht="15.75" x14ac:dyDescent="0.25">
      <c r="A14" s="14" t="s">
        <v>4</v>
      </c>
      <c r="B14" s="14"/>
      <c r="C14" s="14"/>
      <c r="D14" s="14"/>
      <c r="E14" s="14"/>
      <c r="F14" s="14"/>
      <c r="G14" s="4">
        <v>966</v>
      </c>
      <c r="H14" s="4">
        <v>966</v>
      </c>
      <c r="I14" s="5">
        <f t="shared" si="0"/>
        <v>0</v>
      </c>
    </row>
    <row r="15" spans="1:11" ht="15.75" x14ac:dyDescent="0.25">
      <c r="A15" s="14" t="s">
        <v>5</v>
      </c>
      <c r="B15" s="14"/>
      <c r="C15" s="14"/>
      <c r="D15" s="14"/>
      <c r="E15" s="14"/>
      <c r="F15" s="14"/>
      <c r="G15" s="4">
        <f>+G14+G7+G12</f>
        <v>3904</v>
      </c>
      <c r="H15" s="4">
        <f>+H14+H7+H12</f>
        <v>3906</v>
      </c>
      <c r="I15" s="4">
        <f>+I14+I7+I12</f>
        <v>2</v>
      </c>
    </row>
    <row r="17" spans="1:9" ht="15.75" x14ac:dyDescent="0.25">
      <c r="A17" s="1" t="s">
        <v>7</v>
      </c>
    </row>
    <row r="18" spans="1:9" ht="51.75" customHeight="1" x14ac:dyDescent="0.25">
      <c r="A18" s="20"/>
      <c r="B18" s="20"/>
      <c r="C18" s="20"/>
      <c r="D18" s="20"/>
      <c r="E18" s="20"/>
      <c r="F18" s="20"/>
      <c r="G18" s="2" t="s">
        <v>23</v>
      </c>
      <c r="H18" s="2" t="s">
        <v>24</v>
      </c>
      <c r="I18" s="2" t="s">
        <v>13</v>
      </c>
    </row>
    <row r="19" spans="1:9" ht="15.75" x14ac:dyDescent="0.25">
      <c r="A19" s="11" t="s">
        <v>18</v>
      </c>
      <c r="B19" s="12"/>
      <c r="C19" s="12"/>
      <c r="D19" s="12"/>
      <c r="E19" s="12"/>
      <c r="F19" s="13"/>
      <c r="G19" s="5"/>
      <c r="H19" s="5"/>
      <c r="I19" s="5"/>
    </row>
    <row r="20" spans="1:9" ht="15.75" x14ac:dyDescent="0.25">
      <c r="A20" s="11" t="s">
        <v>19</v>
      </c>
      <c r="B20" s="12"/>
      <c r="C20" s="12"/>
      <c r="D20" s="12"/>
      <c r="E20" s="12"/>
      <c r="F20" s="13"/>
      <c r="G20" s="5">
        <f>+G21+G25+G26</f>
        <v>3404</v>
      </c>
      <c r="H20" s="5">
        <f>+H21+H25+H26</f>
        <v>3406</v>
      </c>
      <c r="I20" s="5">
        <f>H20-G20</f>
        <v>2</v>
      </c>
    </row>
    <row r="21" spans="1:9" ht="15.75" x14ac:dyDescent="0.25">
      <c r="A21" s="11" t="s">
        <v>11</v>
      </c>
      <c r="B21" s="12"/>
      <c r="C21" s="12"/>
      <c r="D21" s="12"/>
      <c r="E21" s="12"/>
      <c r="F21" s="13"/>
      <c r="G21" s="5">
        <f>+G22+G23+G24</f>
        <v>1033</v>
      </c>
      <c r="H21" s="5">
        <f>+H22+H23+H24</f>
        <v>1033</v>
      </c>
      <c r="I21" s="5">
        <f t="shared" ref="I21:I34" si="1">H21-G21</f>
        <v>0</v>
      </c>
    </row>
    <row r="22" spans="1:9" ht="15.75" x14ac:dyDescent="0.25">
      <c r="A22" s="11" t="s">
        <v>14</v>
      </c>
      <c r="B22" s="12"/>
      <c r="C22" s="12"/>
      <c r="D22" s="12"/>
      <c r="E22" s="12"/>
      <c r="F22" s="13"/>
      <c r="G22" s="5">
        <v>336</v>
      </c>
      <c r="H22" s="5">
        <v>336</v>
      </c>
      <c r="I22" s="5">
        <f t="shared" si="1"/>
        <v>0</v>
      </c>
    </row>
    <row r="23" spans="1:9" ht="15.75" x14ac:dyDescent="0.25">
      <c r="A23" s="11" t="s">
        <v>15</v>
      </c>
      <c r="B23" s="12"/>
      <c r="C23" s="12"/>
      <c r="D23" s="12"/>
      <c r="E23" s="12"/>
      <c r="F23" s="13"/>
      <c r="G23" s="5">
        <v>197</v>
      </c>
      <c r="H23" s="5">
        <v>197</v>
      </c>
      <c r="I23" s="5">
        <v>0</v>
      </c>
    </row>
    <row r="24" spans="1:9" ht="15.75" x14ac:dyDescent="0.25">
      <c r="A24" s="11" t="s">
        <v>20</v>
      </c>
      <c r="B24" s="12"/>
      <c r="C24" s="12"/>
      <c r="D24" s="12"/>
      <c r="E24" s="12"/>
      <c r="F24" s="13"/>
      <c r="G24" s="5">
        <v>500</v>
      </c>
      <c r="H24" s="5">
        <v>500</v>
      </c>
      <c r="I24" s="5">
        <v>0</v>
      </c>
    </row>
    <row r="25" spans="1:9" ht="15.75" x14ac:dyDescent="0.25">
      <c r="A25" s="11" t="s">
        <v>10</v>
      </c>
      <c r="B25" s="12"/>
      <c r="C25" s="12"/>
      <c r="D25" s="12"/>
      <c r="E25" s="12"/>
      <c r="F25" s="13"/>
      <c r="G25" s="5">
        <v>400</v>
      </c>
      <c r="H25" s="5">
        <v>400</v>
      </c>
      <c r="I25" s="5">
        <f t="shared" si="1"/>
        <v>0</v>
      </c>
    </row>
    <row r="26" spans="1:9" ht="15.75" x14ac:dyDescent="0.25">
      <c r="A26" s="11" t="s">
        <v>9</v>
      </c>
      <c r="B26" s="12"/>
      <c r="C26" s="12"/>
      <c r="D26" s="12"/>
      <c r="E26" s="12"/>
      <c r="F26" s="13"/>
      <c r="G26" s="5">
        <f>+G27+G28+G29+G30</f>
        <v>1971</v>
      </c>
      <c r="H26" s="5">
        <f>+H27+H28+H29+H30</f>
        <v>1973</v>
      </c>
      <c r="I26" s="5">
        <f t="shared" si="1"/>
        <v>2</v>
      </c>
    </row>
    <row r="27" spans="1:9" ht="15.75" x14ac:dyDescent="0.25">
      <c r="A27" s="14" t="s">
        <v>16</v>
      </c>
      <c r="B27" s="14"/>
      <c r="C27" s="14"/>
      <c r="D27" s="14"/>
      <c r="E27" s="14"/>
      <c r="F27" s="14"/>
      <c r="G27" s="5">
        <v>50</v>
      </c>
      <c r="H27" s="5">
        <v>50</v>
      </c>
      <c r="I27" s="5">
        <f t="shared" si="1"/>
        <v>0</v>
      </c>
    </row>
    <row r="28" spans="1:9" ht="15.75" x14ac:dyDescent="0.25">
      <c r="A28" s="14" t="s">
        <v>17</v>
      </c>
      <c r="B28" s="14"/>
      <c r="C28" s="14"/>
      <c r="D28" s="14"/>
      <c r="E28" s="14"/>
      <c r="F28" s="14"/>
      <c r="G28" s="5">
        <v>100</v>
      </c>
      <c r="H28" s="5">
        <v>102</v>
      </c>
      <c r="I28" s="5">
        <f t="shared" si="1"/>
        <v>2</v>
      </c>
    </row>
    <row r="29" spans="1:9" ht="15.75" x14ac:dyDescent="0.25">
      <c r="A29" s="14" t="s">
        <v>22</v>
      </c>
      <c r="B29" s="14"/>
      <c r="C29" s="14"/>
      <c r="D29" s="14"/>
      <c r="E29" s="14"/>
      <c r="F29" s="14"/>
      <c r="G29" s="5">
        <v>600</v>
      </c>
      <c r="H29" s="5">
        <v>600</v>
      </c>
      <c r="I29" s="5">
        <f t="shared" si="1"/>
        <v>0</v>
      </c>
    </row>
    <row r="30" spans="1:9" ht="15.75" x14ac:dyDescent="0.25">
      <c r="A30" s="14" t="s">
        <v>21</v>
      </c>
      <c r="B30" s="14"/>
      <c r="C30" s="14"/>
      <c r="D30" s="14"/>
      <c r="E30" s="14"/>
      <c r="F30" s="14"/>
      <c r="G30" s="5">
        <v>1221</v>
      </c>
      <c r="H30" s="5">
        <v>1221</v>
      </c>
      <c r="I30" s="5">
        <f t="shared" si="1"/>
        <v>0</v>
      </c>
    </row>
    <row r="31" spans="1:9" ht="15.75" x14ac:dyDescent="0.25">
      <c r="A31" s="6" t="s">
        <v>29</v>
      </c>
      <c r="B31" s="7"/>
      <c r="C31" s="8"/>
      <c r="D31" s="8"/>
      <c r="E31" s="8"/>
      <c r="F31" s="9"/>
      <c r="G31" s="5">
        <f>G32</f>
        <v>400</v>
      </c>
      <c r="H31" s="5">
        <f>H32</f>
        <v>400</v>
      </c>
      <c r="I31" s="5">
        <f t="shared" si="1"/>
        <v>0</v>
      </c>
    </row>
    <row r="32" spans="1:9" ht="15.75" x14ac:dyDescent="0.25">
      <c r="A32" s="10" t="s">
        <v>30</v>
      </c>
      <c r="B32" s="6"/>
      <c r="C32" s="6"/>
      <c r="D32" s="6"/>
      <c r="E32" s="6"/>
      <c r="F32" s="6"/>
      <c r="G32" s="5">
        <v>400</v>
      </c>
      <c r="H32" s="5">
        <v>400</v>
      </c>
      <c r="I32" s="5">
        <f t="shared" si="1"/>
        <v>0</v>
      </c>
    </row>
    <row r="33" spans="1:9" ht="15.75" x14ac:dyDescent="0.25">
      <c r="A33" s="15" t="s">
        <v>31</v>
      </c>
      <c r="B33" s="16"/>
      <c r="C33" s="16"/>
      <c r="D33" s="16"/>
      <c r="E33" s="16"/>
      <c r="F33" s="17"/>
      <c r="G33" s="5"/>
      <c r="H33" s="5"/>
      <c r="I33" s="5"/>
    </row>
    <row r="34" spans="1:9" ht="15.75" x14ac:dyDescent="0.25">
      <c r="A34" s="14" t="s">
        <v>33</v>
      </c>
      <c r="B34" s="14"/>
      <c r="C34" s="14"/>
      <c r="D34" s="14"/>
      <c r="E34" s="14"/>
      <c r="F34" s="14"/>
      <c r="G34" s="5">
        <v>100</v>
      </c>
      <c r="H34" s="5">
        <v>100</v>
      </c>
      <c r="I34" s="5">
        <f t="shared" si="1"/>
        <v>0</v>
      </c>
    </row>
    <row r="35" spans="1:9" ht="15.75" x14ac:dyDescent="0.25">
      <c r="A35" s="14" t="s">
        <v>8</v>
      </c>
      <c r="B35" s="14"/>
      <c r="C35" s="14"/>
      <c r="D35" s="14"/>
      <c r="E35" s="14"/>
      <c r="F35" s="14"/>
      <c r="G35" s="5">
        <f>+G21+G25+G26+G34+G31</f>
        <v>3904</v>
      </c>
      <c r="H35" s="5">
        <f>+H21+H25+H26+H34+H31</f>
        <v>3906</v>
      </c>
      <c r="I35" s="5">
        <f>+I21+I25+I26+I31</f>
        <v>2</v>
      </c>
    </row>
  </sheetData>
  <mergeCells count="30">
    <mergeCell ref="A1:I1"/>
    <mergeCell ref="J1:K1"/>
    <mergeCell ref="A25:F25"/>
    <mergeCell ref="A18:F18"/>
    <mergeCell ref="A6:F6"/>
    <mergeCell ref="A22:F22"/>
    <mergeCell ref="A4:F4"/>
    <mergeCell ref="A5:F5"/>
    <mergeCell ref="A19:F19"/>
    <mergeCell ref="A20:F20"/>
    <mergeCell ref="A14:F14"/>
    <mergeCell ref="A15:F15"/>
    <mergeCell ref="A21:F21"/>
    <mergeCell ref="A7:F7"/>
    <mergeCell ref="A8:F8"/>
    <mergeCell ref="A24:F24"/>
    <mergeCell ref="A9:F9"/>
    <mergeCell ref="A10:F10"/>
    <mergeCell ref="A30:F30"/>
    <mergeCell ref="A35:F35"/>
    <mergeCell ref="A11:F11"/>
    <mergeCell ref="A12:F12"/>
    <mergeCell ref="A27:F27"/>
    <mergeCell ref="A13:F13"/>
    <mergeCell ref="A23:F23"/>
    <mergeCell ref="A26:F26"/>
    <mergeCell ref="A28:F28"/>
    <mergeCell ref="A34:F34"/>
    <mergeCell ref="A29:F29"/>
    <mergeCell ref="A33:F33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2016-01-19T07:13:24Z</cp:lastPrinted>
  <dcterms:created xsi:type="dcterms:W3CDTF">2012-05-24T07:26:02Z</dcterms:created>
  <dcterms:modified xsi:type="dcterms:W3CDTF">2016-01-28T14:57:19Z</dcterms:modified>
</cp:coreProperties>
</file>