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jayklara\Desktop\"/>
    </mc:Choice>
  </mc:AlternateContent>
  <bookViews>
    <workbookView xWindow="0" yWindow="0" windowWidth="18945" windowHeight="11070"/>
  </bookViews>
  <sheets>
    <sheet name="GVT 15 Jó" sheetId="1" r:id="rId1"/>
  </sheets>
  <definedNames>
    <definedName name="_xlnm.Print_Titles" localSheetId="0">'GVT 15 Jó'!$1:$1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C3" i="1" s="1"/>
  <c r="C5" i="1"/>
  <c r="C6" i="1"/>
  <c r="C7" i="1"/>
  <c r="C9" i="1"/>
  <c r="C10" i="1"/>
  <c r="C11" i="1"/>
  <c r="C13" i="1"/>
  <c r="C14" i="1"/>
  <c r="C15" i="1"/>
  <c r="C18" i="1"/>
  <c r="C19" i="1"/>
  <c r="C34" i="1"/>
  <c r="C39" i="1"/>
  <c r="B33" i="1"/>
  <c r="B39" i="1"/>
  <c r="E39" i="1" s="1"/>
  <c r="B53" i="1"/>
  <c r="E53" i="1" s="1"/>
  <c r="C53" i="1" s="1"/>
  <c r="E43" i="1"/>
  <c r="C43" i="1" s="1"/>
  <c r="E44" i="1"/>
  <c r="C44" i="1" s="1"/>
  <c r="E45" i="1"/>
  <c r="C45" i="1" s="1"/>
  <c r="E46" i="1"/>
  <c r="C46" i="1" s="1"/>
  <c r="E47" i="1"/>
  <c r="C47" i="1" s="1"/>
  <c r="E48" i="1"/>
  <c r="C48" i="1" s="1"/>
  <c r="E49" i="1"/>
  <c r="C49" i="1" s="1"/>
  <c r="E50" i="1"/>
  <c r="C50" i="1" s="1"/>
  <c r="E51" i="1"/>
  <c r="C51" i="1" s="1"/>
  <c r="E52" i="1"/>
  <c r="C52" i="1" s="1"/>
  <c r="E40" i="1"/>
  <c r="C40" i="1" s="1"/>
  <c r="E41" i="1"/>
  <c r="C41" i="1" s="1"/>
  <c r="E42" i="1"/>
  <c r="C42" i="1" s="1"/>
  <c r="E36" i="1"/>
  <c r="C36" i="1" s="1"/>
  <c r="E37" i="1"/>
  <c r="C37" i="1" s="1"/>
  <c r="E38" i="1"/>
  <c r="C38" i="1" s="1"/>
  <c r="E35" i="1"/>
  <c r="C35" i="1" s="1"/>
  <c r="E20" i="1"/>
  <c r="C20" i="1" s="1"/>
  <c r="E21" i="1"/>
  <c r="C21" i="1" s="1"/>
  <c r="E22" i="1"/>
  <c r="C22" i="1" s="1"/>
  <c r="E23" i="1"/>
  <c r="C23" i="1" s="1"/>
  <c r="E24" i="1"/>
  <c r="C24" i="1" s="1"/>
  <c r="E25" i="1"/>
  <c r="C25" i="1" s="1"/>
  <c r="E26" i="1"/>
  <c r="C26" i="1" s="1"/>
  <c r="E27" i="1"/>
  <c r="C27" i="1" s="1"/>
  <c r="E28" i="1"/>
  <c r="C28" i="1" s="1"/>
  <c r="E29" i="1"/>
  <c r="C29" i="1" s="1"/>
  <c r="E30" i="1"/>
  <c r="C30" i="1" s="1"/>
  <c r="E31" i="1"/>
  <c r="C31" i="1" s="1"/>
  <c r="E32" i="1"/>
  <c r="C32" i="1" s="1"/>
  <c r="E33" i="1"/>
  <c r="C33" i="1" s="1"/>
  <c r="E19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C16" i="1" l="1"/>
  <c r="C12" i="1"/>
  <c r="C8" i="1"/>
  <c r="C4" i="1"/>
  <c r="E17" i="1" l="1"/>
  <c r="B17" i="1"/>
  <c r="B54" i="1" s="1"/>
  <c r="E54" i="1" s="1"/>
  <c r="C54" i="1" l="1"/>
  <c r="C17" i="1"/>
</calcChain>
</file>

<file path=xl/sharedStrings.xml><?xml version="1.0" encoding="utf-8"?>
<sst xmlns="http://schemas.openxmlformats.org/spreadsheetml/2006/main" count="59" uniqueCount="58">
  <si>
    <t>Megnevezés</t>
  </si>
  <si>
    <t>Közlekedés</t>
  </si>
  <si>
    <t>Arany J. u. 11-17 mögötti parkoló bővítése</t>
  </si>
  <si>
    <t>KRÚDY köz útépítés</t>
  </si>
  <si>
    <t>BS.Járdaépítés: Hegyalja u. baloldal</t>
  </si>
  <si>
    <t xml:space="preserve">Bartók B. u.100-tól kifelé járdaépítés kb. 60fm </t>
  </si>
  <si>
    <t>Parkoló építése Toponári Óvoda mellett</t>
  </si>
  <si>
    <t>Kaposfüred Észak – buszmegállóhoz járda kivitelezése</t>
  </si>
  <si>
    <t xml:space="preserve">K.füred Orgona u. parkoló térkőburkolat kivitelezése </t>
  </si>
  <si>
    <t xml:space="preserve">Kecelhegyi nyugdíjas háznál járdaépítés </t>
  </si>
  <si>
    <t>Nyár u. járható folyóka Rómahegyi u és Lonkahegyi u.közt</t>
  </si>
  <si>
    <t>Lonkahegyi u. hiányzó szakasz járda ( Szigetvári u. végétől a lakóparkig)</t>
  </si>
  <si>
    <t>Fenyves u. út és gyalogút építés kivitelezése</t>
  </si>
  <si>
    <t>Honvéd u. 24-28. előtti parkoló kialakítása</t>
  </si>
  <si>
    <t>Kanizsai u. Tesco parkoló gyalogos átkelőhely terv.építés és megvilágításkivitelezése</t>
  </si>
  <si>
    <t>Tüskevári sorompónál gyalogos átkelőhely építése és megvilágítása</t>
  </si>
  <si>
    <t>Közlekedés összesen</t>
  </si>
  <si>
    <t>Vízgazdálkodás</t>
  </si>
  <si>
    <t>József u. 82. körül csapadékcsatorna kivitelezése</t>
  </si>
  <si>
    <t>Szigetvári u. 16-26. közt vízelvezetés  kivitelezése</t>
  </si>
  <si>
    <t>Dankó u. csapadékvíz-elvezetés</t>
  </si>
  <si>
    <t xml:space="preserve">Pécsi u. 104-108. csapadékvíz elvezető burkolat </t>
  </si>
  <si>
    <t>Tavasz u. Ny-i vége csapadékvíz elvezető árok, burkolat</t>
  </si>
  <si>
    <t>Szombathely u. csapadékcsatorna</t>
  </si>
  <si>
    <t>Berzsenyi park csapadékvíz elvezetés</t>
  </si>
  <si>
    <t>Ungvár u. csapadékvíz elvezetés</t>
  </si>
  <si>
    <t>Kodály Z. u. 9-től árok burkolása csapadékvíz elvezetés</t>
  </si>
  <si>
    <t>Kisfaludy u. iskolai sportpálya csapadékvíz elvezetés</t>
  </si>
  <si>
    <t>Xantus J. u. csapadékvíz elvezetés</t>
  </si>
  <si>
    <t>Fekete István u csapadékvíz elvezetés</t>
  </si>
  <si>
    <t>Losoncz u. csapadékvíz elvezetés+járdaépítés</t>
  </si>
  <si>
    <t>Temesvár u. csapadékvíz elvezetés</t>
  </si>
  <si>
    <t>Vízgazdálkodás összesen</t>
  </si>
  <si>
    <t xml:space="preserve">Városgazdálkodás </t>
  </si>
  <si>
    <t>Térfigyelő kamerarendszer Tev.Ir.Központi helyiség</t>
  </si>
  <si>
    <t>Közterületi kamerák telepítése</t>
  </si>
  <si>
    <t>Városliget biztonsági kamerák elhelyezése</t>
  </si>
  <si>
    <r>
      <t>Kaposfüred temető</t>
    </r>
    <r>
      <rPr>
        <i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új ravatalozó ; park; járda építés</t>
    </r>
  </si>
  <si>
    <t>Városgazdálkodás összesen</t>
  </si>
  <si>
    <t xml:space="preserve">Közvilágítás      </t>
  </si>
  <si>
    <t>Kismező utca közvílágítása</t>
  </si>
  <si>
    <t xml:space="preserve">Közvilágítás összesen     </t>
  </si>
  <si>
    <r>
      <rPr>
        <b/>
        <sz val="12"/>
        <rFont val="Times New Roman"/>
        <family val="1"/>
        <charset val="238"/>
      </rPr>
      <t>Közigazgatás</t>
    </r>
    <r>
      <rPr>
        <sz val="12"/>
        <rFont val="Times New Roman"/>
        <family val="1"/>
        <charset val="238"/>
      </rPr>
      <t xml:space="preserve">       </t>
    </r>
  </si>
  <si>
    <t>Adóügyi Iroda borítékoló gép</t>
  </si>
  <si>
    <t>Közigazgatás összesen</t>
  </si>
  <si>
    <r>
      <rPr>
        <b/>
        <sz val="12"/>
        <rFont val="Times New Roman"/>
        <family val="1"/>
        <charset val="238"/>
      </rPr>
      <t>Művelődés</t>
    </r>
    <r>
      <rPr>
        <sz val="12"/>
        <rFont val="Times New Roman"/>
        <family val="1"/>
        <charset val="238"/>
      </rPr>
      <t xml:space="preserve"> </t>
    </r>
  </si>
  <si>
    <t>Toponár Kálvária stáció díszburkolat</t>
  </si>
  <si>
    <t>Művelődés összesen</t>
  </si>
  <si>
    <t>Turisztika</t>
  </si>
  <si>
    <t>Deseda tóra napelemes kishajó vás.gvt.</t>
  </si>
  <si>
    <t>Deseda kishajóhoz úszóműves kikötő; vízkapcs.száll.jármű</t>
  </si>
  <si>
    <t>Deseda tóra kishajóhoz úszóműves kikötő;</t>
  </si>
  <si>
    <t>Turisztika összesen</t>
  </si>
  <si>
    <t>GARANCIÁLIS VISSZATARTÁSOK ÖSSZESEN</t>
  </si>
  <si>
    <t>Módosított előirányzat</t>
  </si>
  <si>
    <t>Pótigény</t>
  </si>
  <si>
    <t>Módosított új ei.</t>
  </si>
  <si>
    <t>Eltérés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</si>
</sst>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color rgb="FF0000CC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CCFF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rgb="FFEBF1DE"/>
      </patternFill>
    </fill>
    <fill>
      <patternFill patternType="solid">
        <fgColor theme="0"/>
        <bgColor rgb="FFFEC6F7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3" borderId="0" xfId="1" applyFill="1" applyBorder="1"/>
    <xf numFmtId="0" fontId="2" fillId="2" borderId="2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/>
    <xf numFmtId="0" fontId="1" fillId="0" borderId="0" xfId="1" applyBorder="1"/>
    <xf numFmtId="0" fontId="3" fillId="3" borderId="2" xfId="1" applyFont="1" applyFill="1" applyBorder="1" applyAlignment="1">
      <alignment horizontal="left" wrapText="1"/>
    </xf>
    <xf numFmtId="0" fontId="3" fillId="3" borderId="2" xfId="1" applyFont="1" applyFill="1" applyBorder="1" applyAlignment="1">
      <alignment horizontal="left"/>
    </xf>
    <xf numFmtId="0" fontId="3" fillId="3" borderId="2" xfId="1" applyFont="1" applyFill="1" applyBorder="1" applyAlignment="1">
      <alignment horizontal="left" vertical="center"/>
    </xf>
    <xf numFmtId="0" fontId="3" fillId="3" borderId="2" xfId="1" applyFont="1" applyFill="1" applyBorder="1" applyAlignment="1">
      <alignment horizontal="left" vertical="center" wrapText="1"/>
    </xf>
    <xf numFmtId="0" fontId="3" fillId="4" borderId="2" xfId="1" applyFont="1" applyFill="1" applyBorder="1" applyAlignment="1">
      <alignment horizontal="left"/>
    </xf>
    <xf numFmtId="0" fontId="1" fillId="0" borderId="0" xfId="1" applyBorder="1" applyAlignment="1">
      <alignment vertical="center"/>
    </xf>
    <xf numFmtId="0" fontId="2" fillId="2" borderId="1" xfId="1" applyFont="1" applyFill="1" applyBorder="1" applyAlignment="1">
      <alignment horizontal="right" wrapText="1"/>
    </xf>
    <xf numFmtId="49" fontId="2" fillId="6" borderId="2" xfId="1" applyNumberFormat="1" applyFont="1" applyFill="1" applyBorder="1" applyAlignment="1">
      <alignment horizontal="left"/>
    </xf>
    <xf numFmtId="3" fontId="3" fillId="0" borderId="2" xfId="1" applyNumberFormat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2" fillId="7" borderId="1" xfId="1" applyFont="1" applyFill="1" applyBorder="1" applyAlignment="1">
      <alignment horizontal="right"/>
    </xf>
    <xf numFmtId="0" fontId="2" fillId="7" borderId="2" xfId="1" applyFont="1" applyFill="1" applyBorder="1" applyAlignment="1">
      <alignment horizontal="left"/>
    </xf>
    <xf numFmtId="0" fontId="2" fillId="0" borderId="1" xfId="1" applyFont="1" applyBorder="1" applyAlignment="1">
      <alignment horizontal="right"/>
    </xf>
    <xf numFmtId="0" fontId="2" fillId="3" borderId="2" xfId="1" applyFont="1" applyFill="1" applyBorder="1" applyAlignment="1">
      <alignment wrapText="1"/>
    </xf>
    <xf numFmtId="0" fontId="3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5" fillId="0" borderId="0" xfId="1" applyFont="1" applyBorder="1"/>
    <xf numFmtId="0" fontId="3" fillId="2" borderId="2" xfId="1" applyFont="1" applyFill="1" applyBorder="1" applyAlignment="1">
      <alignment horizontal="center" vertical="center" wrapText="1"/>
    </xf>
    <xf numFmtId="3" fontId="3" fillId="3" borderId="3" xfId="1" applyNumberFormat="1" applyFont="1" applyFill="1" applyBorder="1"/>
    <xf numFmtId="3" fontId="2" fillId="5" borderId="1" xfId="1" applyNumberFormat="1" applyFont="1" applyFill="1" applyBorder="1" applyAlignment="1">
      <alignment horizontal="right"/>
    </xf>
    <xf numFmtId="0" fontId="2" fillId="5" borderId="2" xfId="1" applyFont="1" applyFill="1" applyBorder="1" applyAlignment="1">
      <alignment horizontal="center"/>
    </xf>
    <xf numFmtId="3" fontId="3" fillId="0" borderId="3" xfId="1" applyNumberFormat="1" applyFont="1" applyBorder="1"/>
    <xf numFmtId="3" fontId="2" fillId="7" borderId="1" xfId="1" applyNumberFormat="1" applyFont="1" applyFill="1" applyBorder="1"/>
    <xf numFmtId="3" fontId="2" fillId="7" borderId="2" xfId="1" applyNumberFormat="1" applyFont="1" applyFill="1" applyBorder="1"/>
    <xf numFmtId="3" fontId="3" fillId="8" borderId="2" xfId="1" applyNumberFormat="1" applyFont="1" applyFill="1" applyBorder="1"/>
    <xf numFmtId="3" fontId="2" fillId="8" borderId="1" xfId="1" applyNumberFormat="1" applyFont="1" applyFill="1" applyBorder="1"/>
    <xf numFmtId="3" fontId="2" fillId="0" borderId="2" xfId="1" applyNumberFormat="1" applyFont="1" applyBorder="1"/>
    <xf numFmtId="3" fontId="3" fillId="0" borderId="2" xfId="1" applyNumberFormat="1" applyFont="1" applyBorder="1"/>
    <xf numFmtId="3" fontId="2" fillId="0" borderId="1" xfId="1" applyNumberFormat="1" applyFont="1" applyBorder="1"/>
    <xf numFmtId="3" fontId="2" fillId="3" borderId="1" xfId="1" applyNumberFormat="1" applyFont="1" applyFill="1" applyBorder="1"/>
    <xf numFmtId="0" fontId="1" fillId="0" borderId="2" xfId="1" applyBorder="1"/>
    <xf numFmtId="0" fontId="2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3" fontId="3" fillId="3" borderId="4" xfId="1" applyNumberFormat="1" applyFont="1" applyFill="1" applyBorder="1"/>
    <xf numFmtId="3" fontId="2" fillId="5" borderId="4" xfId="1" applyNumberFormat="1" applyFont="1" applyFill="1" applyBorder="1" applyAlignment="1">
      <alignment horizontal="right"/>
    </xf>
    <xf numFmtId="3" fontId="2" fillId="7" borderId="4" xfId="1" applyNumberFormat="1" applyFont="1" applyFill="1" applyBorder="1"/>
    <xf numFmtId="3" fontId="2" fillId="7" borderId="3" xfId="1" applyNumberFormat="1" applyFont="1" applyFill="1" applyBorder="1"/>
    <xf numFmtId="3" fontId="3" fillId="3" borderId="2" xfId="1" applyNumberFormat="1" applyFont="1" applyFill="1" applyBorder="1"/>
    <xf numFmtId="3" fontId="3" fillId="3" borderId="2" xfId="1" applyNumberFormat="1" applyFont="1" applyFill="1" applyBorder="1" applyAlignment="1">
      <alignment vertical="center"/>
    </xf>
    <xf numFmtId="3" fontId="3" fillId="0" borderId="2" xfId="1" applyNumberFormat="1" applyFont="1" applyBorder="1" applyAlignment="1"/>
    <xf numFmtId="3" fontId="3" fillId="7" borderId="2" xfId="1" applyNumberFormat="1" applyFont="1" applyFill="1" applyBorder="1"/>
    <xf numFmtId="0" fontId="3" fillId="0" borderId="3" xfId="1" applyFont="1" applyBorder="1"/>
  </cellXfs>
  <cellStyles count="2">
    <cellStyle name="Normál" xfId="0" builtinId="0"/>
    <cellStyle name="Normá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28" zoomScaleNormal="100" workbookViewId="0">
      <selection activeCell="A35" sqref="A35"/>
    </sheetView>
  </sheetViews>
  <sheetFormatPr defaultRowHeight="12.75" x14ac:dyDescent="0.2"/>
  <cols>
    <col min="1" max="1" width="58.140625" style="5" customWidth="1"/>
    <col min="2" max="2" width="12.7109375" style="37" hidden="1" customWidth="1"/>
    <col min="3" max="6" width="12.7109375" style="5" customWidth="1"/>
    <col min="7" max="16384" width="9.140625" style="5"/>
  </cols>
  <sheetData>
    <row r="1" spans="1:6" s="2" customFormat="1" ht="32.25" customHeight="1" x14ac:dyDescent="0.2">
      <c r="A1" s="1" t="s">
        <v>0</v>
      </c>
      <c r="B1" s="1" t="s">
        <v>54</v>
      </c>
      <c r="C1" s="38" t="s">
        <v>54</v>
      </c>
      <c r="D1" s="38" t="s">
        <v>55</v>
      </c>
      <c r="E1" s="38" t="s">
        <v>56</v>
      </c>
      <c r="F1" s="38" t="s">
        <v>57</v>
      </c>
    </row>
    <row r="2" spans="1:6" s="2" customFormat="1" ht="18" customHeight="1" x14ac:dyDescent="0.2">
      <c r="A2" s="3" t="s">
        <v>1</v>
      </c>
      <c r="B2" s="24"/>
      <c r="C2" s="39"/>
      <c r="D2" s="39"/>
      <c r="E2" s="39"/>
      <c r="F2" s="39"/>
    </row>
    <row r="3" spans="1:6" ht="18" customHeight="1" x14ac:dyDescent="0.25">
      <c r="A3" s="4" t="s">
        <v>2</v>
      </c>
      <c r="B3" s="44">
        <v>367050</v>
      </c>
      <c r="C3" s="25">
        <f>E3</f>
        <v>367.05</v>
      </c>
      <c r="D3" s="25"/>
      <c r="E3" s="25">
        <f>B3/1000</f>
        <v>367.05</v>
      </c>
      <c r="F3" s="25">
        <v>0</v>
      </c>
    </row>
    <row r="4" spans="1:6" ht="18" customHeight="1" x14ac:dyDescent="0.25">
      <c r="A4" s="6" t="s">
        <v>3</v>
      </c>
      <c r="B4" s="44">
        <v>222485</v>
      </c>
      <c r="C4" s="25">
        <f t="shared" ref="C4:C54" si="0">E4</f>
        <v>222.48500000000001</v>
      </c>
      <c r="D4" s="25"/>
      <c r="E4" s="25">
        <f>B4/1000</f>
        <v>222.48500000000001</v>
      </c>
      <c r="F4" s="25">
        <v>0</v>
      </c>
    </row>
    <row r="5" spans="1:6" ht="18" customHeight="1" x14ac:dyDescent="0.25">
      <c r="A5" s="6" t="s">
        <v>4</v>
      </c>
      <c r="B5" s="44">
        <v>59888</v>
      </c>
      <c r="C5" s="25">
        <f t="shared" si="0"/>
        <v>59.887999999999998</v>
      </c>
      <c r="D5" s="25"/>
      <c r="E5" s="25">
        <f>B5/1000</f>
        <v>59.887999999999998</v>
      </c>
      <c r="F5" s="25">
        <v>0</v>
      </c>
    </row>
    <row r="6" spans="1:6" ht="18" customHeight="1" x14ac:dyDescent="0.25">
      <c r="A6" s="6" t="s">
        <v>5</v>
      </c>
      <c r="B6" s="44">
        <v>133534</v>
      </c>
      <c r="C6" s="25">
        <f t="shared" si="0"/>
        <v>133.53399999999999</v>
      </c>
      <c r="D6" s="25"/>
      <c r="E6" s="25">
        <f>B6/1000</f>
        <v>133.53399999999999</v>
      </c>
      <c r="F6" s="25">
        <v>0</v>
      </c>
    </row>
    <row r="7" spans="1:6" ht="18" customHeight="1" x14ac:dyDescent="0.25">
      <c r="A7" s="7" t="s">
        <v>6</v>
      </c>
      <c r="B7" s="44">
        <v>190614</v>
      </c>
      <c r="C7" s="25">
        <f t="shared" si="0"/>
        <v>190.614</v>
      </c>
      <c r="D7" s="25"/>
      <c r="E7" s="25">
        <f>B7/1000</f>
        <v>190.614</v>
      </c>
      <c r="F7" s="25">
        <v>0</v>
      </c>
    </row>
    <row r="8" spans="1:6" ht="18" customHeight="1" x14ac:dyDescent="0.25">
      <c r="A8" s="8" t="s">
        <v>7</v>
      </c>
      <c r="B8" s="45">
        <v>165766</v>
      </c>
      <c r="C8" s="25">
        <f t="shared" si="0"/>
        <v>165.76599999999999</v>
      </c>
      <c r="D8" s="25"/>
      <c r="E8" s="25">
        <f>B8/1000</f>
        <v>165.76599999999999</v>
      </c>
      <c r="F8" s="25">
        <v>0</v>
      </c>
    </row>
    <row r="9" spans="1:6" ht="18" customHeight="1" x14ac:dyDescent="0.25">
      <c r="A9" s="8" t="s">
        <v>8</v>
      </c>
      <c r="B9" s="45">
        <v>218660</v>
      </c>
      <c r="C9" s="25">
        <f t="shared" si="0"/>
        <v>218.66</v>
      </c>
      <c r="D9" s="25"/>
      <c r="E9" s="25">
        <f>B9/1000</f>
        <v>218.66</v>
      </c>
      <c r="F9" s="25">
        <v>0</v>
      </c>
    </row>
    <row r="10" spans="1:6" ht="18" customHeight="1" x14ac:dyDescent="0.25">
      <c r="A10" s="6" t="s">
        <v>9</v>
      </c>
      <c r="B10" s="44">
        <v>195945</v>
      </c>
      <c r="C10" s="25">
        <f t="shared" si="0"/>
        <v>195.94499999999999</v>
      </c>
      <c r="D10" s="25"/>
      <c r="E10" s="25">
        <f>B10/1000</f>
        <v>195.94499999999999</v>
      </c>
      <c r="F10" s="25">
        <v>0</v>
      </c>
    </row>
    <row r="11" spans="1:6" ht="18" customHeight="1" x14ac:dyDescent="0.25">
      <c r="A11" s="6" t="s">
        <v>10</v>
      </c>
      <c r="B11" s="44">
        <v>511939</v>
      </c>
      <c r="C11" s="25">
        <f t="shared" si="0"/>
        <v>511.93900000000002</v>
      </c>
      <c r="D11" s="25"/>
      <c r="E11" s="25">
        <f>B11/1000</f>
        <v>511.93900000000002</v>
      </c>
      <c r="F11" s="25">
        <v>0</v>
      </c>
    </row>
    <row r="12" spans="1:6" ht="27.75" customHeight="1" x14ac:dyDescent="0.25">
      <c r="A12" s="9" t="s">
        <v>11</v>
      </c>
      <c r="B12" s="45">
        <v>384634</v>
      </c>
      <c r="C12" s="25">
        <f t="shared" si="0"/>
        <v>384.63400000000001</v>
      </c>
      <c r="D12" s="25"/>
      <c r="E12" s="25">
        <f>B12/1000</f>
        <v>384.63400000000001</v>
      </c>
      <c r="F12" s="25">
        <v>0</v>
      </c>
    </row>
    <row r="13" spans="1:6" ht="18" customHeight="1" x14ac:dyDescent="0.25">
      <c r="A13" s="6" t="s">
        <v>12</v>
      </c>
      <c r="B13" s="44">
        <v>525000</v>
      </c>
      <c r="C13" s="25">
        <f t="shared" si="0"/>
        <v>525</v>
      </c>
      <c r="D13" s="25"/>
      <c r="E13" s="25">
        <f>B13/1000</f>
        <v>525</v>
      </c>
      <c r="F13" s="25">
        <v>0</v>
      </c>
    </row>
    <row r="14" spans="1:6" ht="18" customHeight="1" x14ac:dyDescent="0.25">
      <c r="A14" s="10" t="s">
        <v>13</v>
      </c>
      <c r="B14" s="44">
        <v>289056</v>
      </c>
      <c r="C14" s="25">
        <f t="shared" si="0"/>
        <v>289.05599999999998</v>
      </c>
      <c r="D14" s="25"/>
      <c r="E14" s="25">
        <f>B14/1000</f>
        <v>289.05599999999998</v>
      </c>
      <c r="F14" s="25">
        <v>0</v>
      </c>
    </row>
    <row r="15" spans="1:6" s="11" customFormat="1" ht="32.25" customHeight="1" x14ac:dyDescent="0.25">
      <c r="A15" s="9" t="s">
        <v>14</v>
      </c>
      <c r="B15" s="45">
        <v>37763</v>
      </c>
      <c r="C15" s="25">
        <f t="shared" si="0"/>
        <v>37.762999999999998</v>
      </c>
      <c r="D15" s="25"/>
      <c r="E15" s="25">
        <f>B15/1000</f>
        <v>37.762999999999998</v>
      </c>
      <c r="F15" s="25">
        <v>0</v>
      </c>
    </row>
    <row r="16" spans="1:6" ht="15.75" customHeight="1" x14ac:dyDescent="0.25">
      <c r="A16" s="6" t="s">
        <v>15</v>
      </c>
      <c r="B16" s="44">
        <v>29735</v>
      </c>
      <c r="C16" s="25">
        <f t="shared" si="0"/>
        <v>29.734999999999999</v>
      </c>
      <c r="D16" s="25"/>
      <c r="E16" s="25">
        <f>B16/1000</f>
        <v>29.734999999999999</v>
      </c>
      <c r="F16" s="25">
        <v>0</v>
      </c>
    </row>
    <row r="17" spans="1:6" ht="21" customHeight="1" x14ac:dyDescent="0.25">
      <c r="A17" s="12" t="s">
        <v>16</v>
      </c>
      <c r="B17" s="26">
        <f>SUM(B3:B16)</f>
        <v>3332069</v>
      </c>
      <c r="C17" s="40">
        <f t="shared" si="0"/>
        <v>3332.0690000000004</v>
      </c>
      <c r="D17" s="40"/>
      <c r="E17" s="41">
        <f>SUM(E3:E16)</f>
        <v>3332.0690000000004</v>
      </c>
      <c r="F17" s="40">
        <v>0</v>
      </c>
    </row>
    <row r="18" spans="1:6" ht="18" customHeight="1" x14ac:dyDescent="0.25">
      <c r="A18" s="13" t="s">
        <v>17</v>
      </c>
      <c r="B18" s="27"/>
      <c r="C18" s="25">
        <f t="shared" si="0"/>
        <v>0</v>
      </c>
      <c r="D18" s="25"/>
      <c r="E18" s="48"/>
      <c r="F18" s="25">
        <v>0</v>
      </c>
    </row>
    <row r="19" spans="1:6" ht="18" customHeight="1" x14ac:dyDescent="0.25">
      <c r="A19" s="14" t="s">
        <v>18</v>
      </c>
      <c r="B19" s="34">
        <v>63670.18</v>
      </c>
      <c r="C19" s="25">
        <f t="shared" si="0"/>
        <v>63.670180000000002</v>
      </c>
      <c r="D19" s="25"/>
      <c r="E19" s="28">
        <f>B19/1000</f>
        <v>63.670180000000002</v>
      </c>
      <c r="F19" s="25">
        <v>0</v>
      </c>
    </row>
    <row r="20" spans="1:6" ht="18" customHeight="1" x14ac:dyDescent="0.25">
      <c r="A20" s="14" t="s">
        <v>19</v>
      </c>
      <c r="B20" s="34">
        <v>60460.89</v>
      </c>
      <c r="C20" s="25">
        <f t="shared" si="0"/>
        <v>60.460889999999999</v>
      </c>
      <c r="D20" s="25"/>
      <c r="E20" s="28">
        <f>B20/1000</f>
        <v>60.460889999999999</v>
      </c>
      <c r="F20" s="25">
        <v>0</v>
      </c>
    </row>
    <row r="21" spans="1:6" ht="18" customHeight="1" x14ac:dyDescent="0.25">
      <c r="A21" s="14" t="s">
        <v>20</v>
      </c>
      <c r="B21" s="34">
        <v>23576.28</v>
      </c>
      <c r="C21" s="25">
        <f t="shared" si="0"/>
        <v>23.576280000000001</v>
      </c>
      <c r="D21" s="25"/>
      <c r="E21" s="28">
        <f>B21/1000</f>
        <v>23.576280000000001</v>
      </c>
      <c r="F21" s="25">
        <v>0</v>
      </c>
    </row>
    <row r="22" spans="1:6" ht="18" customHeight="1" x14ac:dyDescent="0.25">
      <c r="A22" s="14" t="s">
        <v>21</v>
      </c>
      <c r="B22" s="34">
        <v>60267.85</v>
      </c>
      <c r="C22" s="25">
        <f t="shared" si="0"/>
        <v>60.267849999999996</v>
      </c>
      <c r="D22" s="25"/>
      <c r="E22" s="28">
        <f>B22/1000</f>
        <v>60.267849999999996</v>
      </c>
      <c r="F22" s="25">
        <v>0</v>
      </c>
    </row>
    <row r="23" spans="1:6" ht="18" customHeight="1" x14ac:dyDescent="0.25">
      <c r="A23" s="15" t="s">
        <v>22</v>
      </c>
      <c r="B23" s="34">
        <v>46274.99</v>
      </c>
      <c r="C23" s="25">
        <f t="shared" si="0"/>
        <v>46.274989999999995</v>
      </c>
      <c r="D23" s="25"/>
      <c r="E23" s="28">
        <f>B23/1000</f>
        <v>46.274989999999995</v>
      </c>
      <c r="F23" s="25">
        <v>0</v>
      </c>
    </row>
    <row r="24" spans="1:6" ht="18" customHeight="1" x14ac:dyDescent="0.25">
      <c r="A24" s="14" t="s">
        <v>23</v>
      </c>
      <c r="B24" s="34">
        <v>597339.42000000004</v>
      </c>
      <c r="C24" s="25">
        <f t="shared" si="0"/>
        <v>597.33942000000002</v>
      </c>
      <c r="D24" s="25"/>
      <c r="E24" s="28">
        <f>B24/1000</f>
        <v>597.33942000000002</v>
      </c>
      <c r="F24" s="25">
        <v>0</v>
      </c>
    </row>
    <row r="25" spans="1:6" ht="18" customHeight="1" x14ac:dyDescent="0.25">
      <c r="A25" s="14" t="s">
        <v>24</v>
      </c>
      <c r="B25" s="46">
        <v>537095</v>
      </c>
      <c r="C25" s="25">
        <f t="shared" si="0"/>
        <v>537.09500000000003</v>
      </c>
      <c r="D25" s="25"/>
      <c r="E25" s="28">
        <f>B25/1000</f>
        <v>537.09500000000003</v>
      </c>
      <c r="F25" s="25">
        <v>0</v>
      </c>
    </row>
    <row r="26" spans="1:6" ht="18" customHeight="1" x14ac:dyDescent="0.25">
      <c r="A26" s="14" t="s">
        <v>25</v>
      </c>
      <c r="B26" s="46">
        <v>197720</v>
      </c>
      <c r="C26" s="25">
        <f t="shared" si="0"/>
        <v>197.72</v>
      </c>
      <c r="D26" s="25"/>
      <c r="E26" s="28">
        <f>B26/1000</f>
        <v>197.72</v>
      </c>
      <c r="F26" s="25">
        <v>0</v>
      </c>
    </row>
    <row r="27" spans="1:6" ht="18" customHeight="1" x14ac:dyDescent="0.25">
      <c r="A27" s="14" t="s">
        <v>26</v>
      </c>
      <c r="B27" s="46">
        <v>353380</v>
      </c>
      <c r="C27" s="25">
        <f t="shared" si="0"/>
        <v>353.38</v>
      </c>
      <c r="D27" s="25"/>
      <c r="E27" s="28">
        <f>B27/1000</f>
        <v>353.38</v>
      </c>
      <c r="F27" s="25">
        <v>0</v>
      </c>
    </row>
    <row r="28" spans="1:6" ht="18" customHeight="1" x14ac:dyDescent="0.25">
      <c r="A28" s="14" t="s">
        <v>27</v>
      </c>
      <c r="B28" s="46">
        <v>170942</v>
      </c>
      <c r="C28" s="25">
        <f t="shared" si="0"/>
        <v>170.94200000000001</v>
      </c>
      <c r="D28" s="25"/>
      <c r="E28" s="28">
        <f>B28/1000</f>
        <v>170.94200000000001</v>
      </c>
      <c r="F28" s="25">
        <v>0</v>
      </c>
    </row>
    <row r="29" spans="1:6" ht="18" customHeight="1" x14ac:dyDescent="0.25">
      <c r="A29" s="14" t="s">
        <v>28</v>
      </c>
      <c r="B29" s="46">
        <v>424700</v>
      </c>
      <c r="C29" s="25">
        <f t="shared" si="0"/>
        <v>424.7</v>
      </c>
      <c r="D29" s="25"/>
      <c r="E29" s="28">
        <f>B29/1000</f>
        <v>424.7</v>
      </c>
      <c r="F29" s="25">
        <v>0</v>
      </c>
    </row>
    <row r="30" spans="1:6" ht="18" customHeight="1" x14ac:dyDescent="0.25">
      <c r="A30" s="14" t="s">
        <v>29</v>
      </c>
      <c r="B30" s="46">
        <v>100764</v>
      </c>
      <c r="C30" s="25">
        <f t="shared" si="0"/>
        <v>100.764</v>
      </c>
      <c r="D30" s="25"/>
      <c r="E30" s="28">
        <f>B30/1000</f>
        <v>100.764</v>
      </c>
      <c r="F30" s="25">
        <v>0</v>
      </c>
    </row>
    <row r="31" spans="1:6" ht="18" customHeight="1" x14ac:dyDescent="0.25">
      <c r="A31" s="14" t="s">
        <v>30</v>
      </c>
      <c r="B31" s="34">
        <v>404224</v>
      </c>
      <c r="C31" s="25">
        <f t="shared" si="0"/>
        <v>404.22399999999999</v>
      </c>
      <c r="D31" s="25"/>
      <c r="E31" s="28">
        <f>B31/1000</f>
        <v>404.22399999999999</v>
      </c>
      <c r="F31" s="25">
        <v>0</v>
      </c>
    </row>
    <row r="32" spans="1:6" ht="18" customHeight="1" x14ac:dyDescent="0.25">
      <c r="A32" s="14" t="s">
        <v>31</v>
      </c>
      <c r="B32" s="47">
        <v>236220</v>
      </c>
      <c r="C32" s="25">
        <f t="shared" si="0"/>
        <v>236.22</v>
      </c>
      <c r="D32" s="25"/>
      <c r="E32" s="28">
        <f>B32/1000</f>
        <v>236.22</v>
      </c>
      <c r="F32" s="25">
        <v>0</v>
      </c>
    </row>
    <row r="33" spans="1:6" ht="18" customHeight="1" x14ac:dyDescent="0.25">
      <c r="A33" s="16" t="s">
        <v>32</v>
      </c>
      <c r="B33" s="29">
        <f>SUM(B19:B32)</f>
        <v>3276634.6100000003</v>
      </c>
      <c r="C33" s="40">
        <f t="shared" si="0"/>
        <v>3276.6346100000005</v>
      </c>
      <c r="D33" s="40"/>
      <c r="E33" s="42">
        <f>B33/1000</f>
        <v>3276.6346100000005</v>
      </c>
      <c r="F33" s="40">
        <v>0</v>
      </c>
    </row>
    <row r="34" spans="1:6" ht="18" customHeight="1" x14ac:dyDescent="0.25">
      <c r="A34" s="17" t="s">
        <v>33</v>
      </c>
      <c r="B34" s="30"/>
      <c r="C34" s="25">
        <f t="shared" si="0"/>
        <v>0</v>
      </c>
      <c r="D34" s="25"/>
      <c r="E34" s="43"/>
      <c r="F34" s="25">
        <v>0</v>
      </c>
    </row>
    <row r="35" spans="1:6" ht="18" customHeight="1" x14ac:dyDescent="0.25">
      <c r="A35" s="15" t="s">
        <v>34</v>
      </c>
      <c r="B35" s="34">
        <v>240634.52000000002</v>
      </c>
      <c r="C35" s="25">
        <f t="shared" si="0"/>
        <v>240.63452000000001</v>
      </c>
      <c r="D35" s="25"/>
      <c r="E35" s="28">
        <f>B35/1000</f>
        <v>240.63452000000001</v>
      </c>
      <c r="F35" s="25">
        <v>0</v>
      </c>
    </row>
    <row r="36" spans="1:6" ht="18" customHeight="1" x14ac:dyDescent="0.25">
      <c r="A36" s="15" t="s">
        <v>35</v>
      </c>
      <c r="B36" s="34">
        <v>2846877</v>
      </c>
      <c r="C36" s="25">
        <f t="shared" si="0"/>
        <v>2846.877</v>
      </c>
      <c r="D36" s="25"/>
      <c r="E36" s="28">
        <f>B36/1000</f>
        <v>2846.877</v>
      </c>
      <c r="F36" s="25">
        <v>0</v>
      </c>
    </row>
    <row r="37" spans="1:6" ht="18" customHeight="1" x14ac:dyDescent="0.25">
      <c r="A37" s="15" t="s">
        <v>36</v>
      </c>
      <c r="B37" s="34">
        <v>389176.26</v>
      </c>
      <c r="C37" s="25">
        <f t="shared" si="0"/>
        <v>389.17626000000001</v>
      </c>
      <c r="D37" s="25"/>
      <c r="E37" s="28">
        <f>B37/1000</f>
        <v>389.17626000000001</v>
      </c>
      <c r="F37" s="25">
        <v>0</v>
      </c>
    </row>
    <row r="38" spans="1:6" ht="18" customHeight="1" x14ac:dyDescent="0.25">
      <c r="A38" s="15" t="s">
        <v>37</v>
      </c>
      <c r="B38" s="31">
        <v>649100</v>
      </c>
      <c r="C38" s="25">
        <f t="shared" si="0"/>
        <v>649.1</v>
      </c>
      <c r="D38" s="25"/>
      <c r="E38" s="28">
        <f>B38/1000</f>
        <v>649.1</v>
      </c>
      <c r="F38" s="25">
        <v>0</v>
      </c>
    </row>
    <row r="39" spans="1:6" ht="18" customHeight="1" x14ac:dyDescent="0.25">
      <c r="A39" s="18" t="s">
        <v>38</v>
      </c>
      <c r="B39" s="29">
        <f>SUM(B35:B38)</f>
        <v>4125787.7800000003</v>
      </c>
      <c r="C39" s="40">
        <f t="shared" si="0"/>
        <v>4125.7877800000006</v>
      </c>
      <c r="D39" s="40"/>
      <c r="E39" s="42">
        <f>B39/1000</f>
        <v>4125.7877800000006</v>
      </c>
      <c r="F39" s="40">
        <v>0</v>
      </c>
    </row>
    <row r="40" spans="1:6" ht="18" customHeight="1" x14ac:dyDescent="0.25">
      <c r="A40" s="19" t="s">
        <v>39</v>
      </c>
      <c r="B40" s="30"/>
      <c r="C40" s="25">
        <f t="shared" si="0"/>
        <v>0</v>
      </c>
      <c r="D40" s="25"/>
      <c r="E40" s="28">
        <f>B40/1000</f>
        <v>0</v>
      </c>
      <c r="F40" s="25">
        <v>0</v>
      </c>
    </row>
    <row r="41" spans="1:6" ht="18" customHeight="1" x14ac:dyDescent="0.25">
      <c r="A41" s="20" t="s">
        <v>40</v>
      </c>
      <c r="B41" s="31">
        <v>30925</v>
      </c>
      <c r="C41" s="25">
        <f t="shared" si="0"/>
        <v>30.925000000000001</v>
      </c>
      <c r="D41" s="25"/>
      <c r="E41" s="28">
        <f>B41/1000</f>
        <v>30.925000000000001</v>
      </c>
      <c r="F41" s="25">
        <v>0</v>
      </c>
    </row>
    <row r="42" spans="1:6" ht="18" customHeight="1" x14ac:dyDescent="0.25">
      <c r="A42" s="18" t="s">
        <v>41</v>
      </c>
      <c r="B42" s="32">
        <v>30925</v>
      </c>
      <c r="C42" s="40">
        <f t="shared" si="0"/>
        <v>30.925000000000001</v>
      </c>
      <c r="D42" s="40"/>
      <c r="E42" s="42">
        <f>B42/1000</f>
        <v>30.925000000000001</v>
      </c>
      <c r="F42" s="40">
        <v>0</v>
      </c>
    </row>
    <row r="43" spans="1:6" ht="18" customHeight="1" x14ac:dyDescent="0.25">
      <c r="A43" s="20" t="s">
        <v>42</v>
      </c>
      <c r="B43" s="33"/>
      <c r="C43" s="25">
        <f t="shared" si="0"/>
        <v>0</v>
      </c>
      <c r="D43" s="25"/>
      <c r="E43" s="28">
        <f>B43/1000</f>
        <v>0</v>
      </c>
      <c r="F43" s="25">
        <v>0</v>
      </c>
    </row>
    <row r="44" spans="1:6" ht="18" customHeight="1" x14ac:dyDescent="0.25">
      <c r="A44" s="14" t="s">
        <v>43</v>
      </c>
      <c r="B44" s="34">
        <v>199898</v>
      </c>
      <c r="C44" s="25">
        <f t="shared" si="0"/>
        <v>199.898</v>
      </c>
      <c r="D44" s="25"/>
      <c r="E44" s="28">
        <f>B44/1000</f>
        <v>199.898</v>
      </c>
      <c r="F44" s="25">
        <v>0</v>
      </c>
    </row>
    <row r="45" spans="1:6" ht="18" customHeight="1" x14ac:dyDescent="0.25">
      <c r="A45" s="18" t="s">
        <v>44</v>
      </c>
      <c r="B45" s="35">
        <v>199898</v>
      </c>
      <c r="C45" s="40">
        <f t="shared" si="0"/>
        <v>199.898</v>
      </c>
      <c r="D45" s="40"/>
      <c r="E45" s="42">
        <f>B45/1000</f>
        <v>199.898</v>
      </c>
      <c r="F45" s="40">
        <v>0</v>
      </c>
    </row>
    <row r="46" spans="1:6" ht="18" customHeight="1" x14ac:dyDescent="0.25">
      <c r="A46" s="20" t="s">
        <v>45</v>
      </c>
      <c r="B46" s="33"/>
      <c r="C46" s="25">
        <f t="shared" si="0"/>
        <v>0</v>
      </c>
      <c r="D46" s="25"/>
      <c r="E46" s="28">
        <f>B46/1000</f>
        <v>0</v>
      </c>
      <c r="F46" s="25">
        <v>0</v>
      </c>
    </row>
    <row r="47" spans="1:6" ht="18" customHeight="1" x14ac:dyDescent="0.25">
      <c r="A47" s="20" t="s">
        <v>46</v>
      </c>
      <c r="B47" s="34">
        <v>182909</v>
      </c>
      <c r="C47" s="25">
        <f t="shared" si="0"/>
        <v>182.90899999999999</v>
      </c>
      <c r="D47" s="25"/>
      <c r="E47" s="28">
        <f>B47/1000</f>
        <v>182.90899999999999</v>
      </c>
      <c r="F47" s="25">
        <v>0</v>
      </c>
    </row>
    <row r="48" spans="1:6" ht="18" customHeight="1" x14ac:dyDescent="0.25">
      <c r="A48" s="18" t="s">
        <v>47</v>
      </c>
      <c r="B48" s="35">
        <v>182909</v>
      </c>
      <c r="C48" s="40">
        <f t="shared" si="0"/>
        <v>182.90899999999999</v>
      </c>
      <c r="D48" s="40"/>
      <c r="E48" s="42">
        <f>B48/1000</f>
        <v>182.90899999999999</v>
      </c>
      <c r="F48" s="40">
        <v>0</v>
      </c>
    </row>
    <row r="49" spans="1:6" ht="18" customHeight="1" x14ac:dyDescent="0.25">
      <c r="A49" s="21" t="s">
        <v>48</v>
      </c>
      <c r="B49" s="33"/>
      <c r="C49" s="25">
        <f t="shared" si="0"/>
        <v>0</v>
      </c>
      <c r="D49" s="25"/>
      <c r="E49" s="28">
        <f>B49/1000</f>
        <v>0</v>
      </c>
      <c r="F49" s="25">
        <v>0</v>
      </c>
    </row>
    <row r="50" spans="1:6" ht="18" customHeight="1" x14ac:dyDescent="0.25">
      <c r="A50" s="20" t="s">
        <v>49</v>
      </c>
      <c r="B50" s="34">
        <v>404368</v>
      </c>
      <c r="C50" s="25">
        <f t="shared" si="0"/>
        <v>404.36799999999999</v>
      </c>
      <c r="D50" s="25"/>
      <c r="E50" s="28">
        <f>B50/1000</f>
        <v>404.36799999999999</v>
      </c>
      <c r="F50" s="25">
        <v>0</v>
      </c>
    </row>
    <row r="51" spans="1:6" ht="18" customHeight="1" x14ac:dyDescent="0.25">
      <c r="A51" s="20" t="s">
        <v>50</v>
      </c>
      <c r="B51" s="34">
        <v>115824</v>
      </c>
      <c r="C51" s="25">
        <f t="shared" si="0"/>
        <v>115.824</v>
      </c>
      <c r="D51" s="25"/>
      <c r="E51" s="28">
        <f>B51/1000</f>
        <v>115.824</v>
      </c>
      <c r="F51" s="25">
        <v>0</v>
      </c>
    </row>
    <row r="52" spans="1:6" ht="18" customHeight="1" x14ac:dyDescent="0.25">
      <c r="A52" s="20" t="s">
        <v>51</v>
      </c>
      <c r="B52" s="34">
        <v>91440</v>
      </c>
      <c r="C52" s="25">
        <f t="shared" si="0"/>
        <v>91.44</v>
      </c>
      <c r="D52" s="25"/>
      <c r="E52" s="28">
        <f>B52/1000</f>
        <v>91.44</v>
      </c>
      <c r="F52" s="25">
        <v>0</v>
      </c>
    </row>
    <row r="53" spans="1:6" ht="18" customHeight="1" x14ac:dyDescent="0.25">
      <c r="A53" s="18" t="s">
        <v>52</v>
      </c>
      <c r="B53" s="36">
        <f>SUM(B50:B52)</f>
        <v>611632</v>
      </c>
      <c r="C53" s="40">
        <f t="shared" si="0"/>
        <v>611.63199999999995</v>
      </c>
      <c r="D53" s="40"/>
      <c r="E53" s="42">
        <f>B53/1000</f>
        <v>611.63199999999995</v>
      </c>
      <c r="F53" s="40">
        <v>0</v>
      </c>
    </row>
    <row r="54" spans="1:6" s="23" customFormat="1" ht="18" customHeight="1" x14ac:dyDescent="0.3">
      <c r="A54" s="22" t="s">
        <v>53</v>
      </c>
      <c r="B54" s="35">
        <f>B17+B33+B39+B42+B45+B48+B53</f>
        <v>11759855.390000001</v>
      </c>
      <c r="C54" s="40">
        <f t="shared" si="0"/>
        <v>11759.855390000001</v>
      </c>
      <c r="D54" s="40"/>
      <c r="E54" s="42">
        <f>B54/1000</f>
        <v>11759.855390000001</v>
      </c>
      <c r="F54" s="40">
        <v>0</v>
      </c>
    </row>
    <row r="55" spans="1:6" ht="18" customHeight="1" x14ac:dyDescent="0.2"/>
  </sheetData>
  <pageMargins left="0.70866141732283472" right="0.70866141732283472" top="1.1417322834645669" bottom="0.74803149606299213" header="0.31496062992125984" footer="0.31496062992125984"/>
  <pageSetup paperSize="9" scale="75" orientation="portrait" horizontalDpi="4294967293" verticalDpi="0" r:id="rId1"/>
  <headerFooter>
    <oddHeader>&amp;L&amp;"Times New Roman,Félkövér"Kaposvár MJV Önkormányzata&amp;C&amp;"Times New Roman,Félkövér"&amp;12
GARANCIÁLIS VISSZATARTÁSOK&amp;R&amp;"Times New Roman,Normál"&amp;9 9/a. melléklet
../2015(....) önkormányzati rendelethez
(ezer Ft-ban)</oddHead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GVT 15 Jó</vt:lpstr>
      <vt:lpstr>'GVT 15 Jó'!Nyomtatási_cím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vajayklara</dc:creator>
  <cp:lastModifiedBy>vajayklara</cp:lastModifiedBy>
  <cp:lastPrinted>2015-05-14T13:17:05Z</cp:lastPrinted>
  <dcterms:created xsi:type="dcterms:W3CDTF">2015-04-09T14:05:23Z</dcterms:created>
  <dcterms:modified xsi:type="dcterms:W3CDTF">2015-05-14T13:20:05Z</dcterms:modified>
</cp:coreProperties>
</file>