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Munka1" sheetId="1" r:id="rId1"/>
  </sheets>
  <definedNames>
    <definedName name="_xlnm.Print_Titles" localSheetId="0">'Munka1'!$1:$1</definedName>
  </definedNames>
  <calcPr fullCalcOnLoad="1"/>
</workbook>
</file>

<file path=xl/sharedStrings.xml><?xml version="1.0" encoding="utf-8"?>
<sst xmlns="http://schemas.openxmlformats.org/spreadsheetml/2006/main" count="85" uniqueCount="73">
  <si>
    <t>Megnevezés</t>
  </si>
  <si>
    <t>Módosított előirányzat</t>
  </si>
  <si>
    <t>Teljesítés 2008.09.30</t>
  </si>
  <si>
    <t>Teljesítés %-ban</t>
  </si>
  <si>
    <t>I.</t>
  </si>
  <si>
    <t>Működési célú egyéb bevételek</t>
  </si>
  <si>
    <t>1.</t>
  </si>
  <si>
    <t>Közterülethasználati díj</t>
  </si>
  <si>
    <t>2.</t>
  </si>
  <si>
    <t>Kötbér</t>
  </si>
  <si>
    <t>3.</t>
  </si>
  <si>
    <t>Bérleti díjak</t>
  </si>
  <si>
    <t xml:space="preserve">       - vásárok</t>
  </si>
  <si>
    <t xml:space="preserve">         - vásárcsarnok</t>
  </si>
  <si>
    <t xml:space="preserve">       - reklámcélú</t>
  </si>
  <si>
    <t xml:space="preserve">         - hulladéklerakó</t>
  </si>
  <si>
    <t xml:space="preserve">         - építési törmelék lerakó</t>
  </si>
  <si>
    <t xml:space="preserve">         - intézményi konyhák</t>
  </si>
  <si>
    <t>4.</t>
  </si>
  <si>
    <t>Különféle bírságok (szabálysértési, építészrendészeti, stb.)</t>
  </si>
  <si>
    <t>5.</t>
  </si>
  <si>
    <t xml:space="preserve"> Környezetvédelmi bírság</t>
  </si>
  <si>
    <t>6.</t>
  </si>
  <si>
    <t xml:space="preserve"> Eljárási díj (Okmányiroda)</t>
  </si>
  <si>
    <t>7.</t>
  </si>
  <si>
    <t xml:space="preserve"> Lakbér</t>
  </si>
  <si>
    <t>8.</t>
  </si>
  <si>
    <t>Továbbszámlázott szolgáltatások</t>
  </si>
  <si>
    <t>9.</t>
  </si>
  <si>
    <t xml:space="preserve"> Egyéb bevételek (gondozási díj, stb.)</t>
  </si>
  <si>
    <t>10.</t>
  </si>
  <si>
    <t>Rákóczi Stadion jegybevétele</t>
  </si>
  <si>
    <t>11.</t>
  </si>
  <si>
    <t>Rákóczi Stadion közüzemi számláinak megtérítése</t>
  </si>
  <si>
    <t>12.</t>
  </si>
  <si>
    <t>Rákóczi Stadion reklámbevétele</t>
  </si>
  <si>
    <t>13.</t>
  </si>
  <si>
    <t>Rákóczi Stadion büfék bérleti díja</t>
  </si>
  <si>
    <t>14.</t>
  </si>
  <si>
    <t>Rákóczi Stadion center pálya bérleti díj</t>
  </si>
  <si>
    <t>15.</t>
  </si>
  <si>
    <t>Kapos-Fürdő Kft. terület bérleti díj</t>
  </si>
  <si>
    <t>16.</t>
  </si>
  <si>
    <t>Tourinform Iroda bevétele</t>
  </si>
  <si>
    <t>17.</t>
  </si>
  <si>
    <t>Postai közreműködői díj</t>
  </si>
  <si>
    <t>18.</t>
  </si>
  <si>
    <t>Esküvői szertartások költségtérítése</t>
  </si>
  <si>
    <t>19.</t>
  </si>
  <si>
    <t>Kaposmenti Hulladékgazdálkodási Társ. Tagdíj</t>
  </si>
  <si>
    <t>20.</t>
  </si>
  <si>
    <t>Végrehajtási Társulás</t>
  </si>
  <si>
    <t>21.</t>
  </si>
  <si>
    <t>Tourinform iroda működési támogatása</t>
  </si>
  <si>
    <t>22.</t>
  </si>
  <si>
    <t>Biztosítás: Németh I.Ált Iskola-Generáli</t>
  </si>
  <si>
    <t xml:space="preserve"> Működési célú egyéb bevételek összesen:</t>
  </si>
  <si>
    <t>II.</t>
  </si>
  <si>
    <t>Felhalmozási célú egyéb bevételek</t>
  </si>
  <si>
    <t>Szolgalmi jog értékesítés</t>
  </si>
  <si>
    <t>Bérlőkijelölési jog értéke</t>
  </si>
  <si>
    <t>Privát Centrum parkoló használat áfája</t>
  </si>
  <si>
    <t>Kaposmenti Hulladékgazdálkodási Program pályázat</t>
  </si>
  <si>
    <t xml:space="preserve">     előkészítési költségeire KVG Zrt-től</t>
  </si>
  <si>
    <t>Szentjakabi Apátság viharkárának biztosító által való térítése</t>
  </si>
  <si>
    <t>Bérleti jog átadás</t>
  </si>
  <si>
    <t>Továbbszámlázott szolgáltatás</t>
  </si>
  <si>
    <t>Egyéb bevétel-ajánlati biztosíték</t>
  </si>
  <si>
    <t>TISZK üzletrész értékesítés</t>
  </si>
  <si>
    <t>Osztalék</t>
  </si>
  <si>
    <t>Felhalmozási célú egyéb bevételek összesen:</t>
  </si>
  <si>
    <t xml:space="preserve">I-II. Mindösszesen: </t>
  </si>
  <si>
    <t>Eredeti előirányzat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</si>
</sst>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</numFmts>
  <fonts count="21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/>
    </border>
    <border>
      <left/>
      <right/>
      <top style="medium"/>
      <bottom style="medium"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 style="medium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>
        <color indexed="63"/>
      </left>
      <right>
        <color indexed="63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7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2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0" fillId="17" borderId="7" applyNumberFormat="0" applyFont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5" fillId="4" borderId="0" applyNumberFormat="0" applyBorder="0" applyAlignment="0" applyProtection="0"/>
    <xf numFmtId="0" fontId="16" fillId="22" borderId="8" applyNumberFormat="0" applyAlignment="0" applyProtection="0"/>
    <xf numFmtId="0" fontId="17" fillId="0" borderId="0" applyNumberFormat="0" applyFill="0" applyBorder="0" applyAlignment="0" applyProtection="0"/>
    <xf numFmtId="0" fontId="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  <xf numFmtId="0" fontId="19" fillId="23" borderId="0" applyNumberFormat="0" applyBorder="0" applyAlignment="0" applyProtection="0"/>
    <xf numFmtId="0" fontId="20" fillId="22" borderId="1" applyNumberFormat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/>
    </xf>
    <xf numFmtId="0" fontId="2" fillId="0" borderId="14" xfId="0" applyFont="1" applyBorder="1" applyAlignment="1">
      <alignment/>
    </xf>
    <xf numFmtId="0" fontId="0" fillId="0" borderId="14" xfId="0" applyBorder="1" applyAlignment="1">
      <alignment/>
    </xf>
    <xf numFmtId="3" fontId="0" fillId="0" borderId="14" xfId="0" applyNumberFormat="1" applyBorder="1" applyAlignment="1">
      <alignment/>
    </xf>
    <xf numFmtId="3" fontId="3" fillId="0" borderId="14" xfId="0" applyNumberFormat="1" applyFont="1" applyBorder="1" applyAlignment="1">
      <alignment/>
    </xf>
    <xf numFmtId="164" fontId="0" fillId="0" borderId="11" xfId="0" applyNumberFormat="1" applyBorder="1" applyAlignment="1">
      <alignment/>
    </xf>
    <xf numFmtId="0" fontId="0" fillId="0" borderId="15" xfId="0" applyBorder="1" applyAlignment="1">
      <alignment horizontal="right" vertical="center"/>
    </xf>
    <xf numFmtId="0" fontId="0" fillId="0" borderId="16" xfId="0" applyBorder="1" applyAlignment="1">
      <alignment/>
    </xf>
    <xf numFmtId="3" fontId="0" fillId="0" borderId="17" xfId="0" applyNumberFormat="1" applyBorder="1" applyAlignment="1">
      <alignment/>
    </xf>
    <xf numFmtId="3" fontId="4" fillId="0" borderId="17" xfId="0" applyNumberFormat="1" applyFont="1" applyBorder="1" applyAlignment="1">
      <alignment/>
    </xf>
    <xf numFmtId="164" fontId="0" fillId="0" borderId="13" xfId="0" applyNumberFormat="1" applyBorder="1" applyAlignment="1">
      <alignment/>
    </xf>
    <xf numFmtId="0" fontId="0" fillId="0" borderId="18" xfId="0" applyBorder="1" applyAlignment="1">
      <alignment horizontal="right" vertical="center"/>
    </xf>
    <xf numFmtId="0" fontId="0" fillId="0" borderId="19" xfId="0" applyBorder="1" applyAlignment="1">
      <alignment/>
    </xf>
    <xf numFmtId="3" fontId="0" fillId="0" borderId="20" xfId="0" applyNumberFormat="1" applyBorder="1" applyAlignment="1">
      <alignment/>
    </xf>
    <xf numFmtId="3" fontId="4" fillId="0" borderId="20" xfId="0" applyNumberFormat="1" applyFont="1" applyBorder="1" applyAlignment="1">
      <alignment/>
    </xf>
    <xf numFmtId="164" fontId="0" fillId="0" borderId="21" xfId="0" applyNumberFormat="1" applyBorder="1" applyAlignment="1">
      <alignment/>
    </xf>
    <xf numFmtId="0" fontId="0" fillId="0" borderId="18" xfId="0" applyBorder="1" applyAlignment="1">
      <alignment/>
    </xf>
    <xf numFmtId="0" fontId="3" fillId="0" borderId="19" xfId="0" applyFont="1" applyBorder="1" applyAlignment="1">
      <alignment/>
    </xf>
    <xf numFmtId="0" fontId="0" fillId="0" borderId="0" xfId="0" applyBorder="1" applyAlignment="1">
      <alignment/>
    </xf>
    <xf numFmtId="0" fontId="3" fillId="0" borderId="19" xfId="0" applyFont="1" applyFill="1" applyBorder="1" applyAlignment="1">
      <alignment/>
    </xf>
    <xf numFmtId="3" fontId="4" fillId="0" borderId="20" xfId="0" applyNumberFormat="1" applyFont="1" applyBorder="1" applyAlignment="1">
      <alignment/>
    </xf>
    <xf numFmtId="0" fontId="0" fillId="0" borderId="22" xfId="0" applyBorder="1" applyAlignment="1">
      <alignment horizontal="right" vertical="center"/>
    </xf>
    <xf numFmtId="3" fontId="0" fillId="0" borderId="23" xfId="0" applyNumberFormat="1" applyBorder="1" applyAlignment="1">
      <alignment/>
    </xf>
    <xf numFmtId="3" fontId="4" fillId="0" borderId="23" xfId="0" applyNumberFormat="1" applyFont="1" applyBorder="1" applyAlignment="1">
      <alignment/>
    </xf>
    <xf numFmtId="0" fontId="2" fillId="0" borderId="11" xfId="0" applyFont="1" applyFill="1" applyBorder="1" applyAlignment="1">
      <alignment/>
    </xf>
    <xf numFmtId="3" fontId="2" fillId="0" borderId="12" xfId="0" applyNumberFormat="1" applyFont="1" applyBorder="1" applyAlignment="1">
      <alignment/>
    </xf>
    <xf numFmtId="164" fontId="1" fillId="0" borderId="12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2" fillId="0" borderId="14" xfId="0" applyFont="1" applyFill="1" applyBorder="1" applyAlignment="1">
      <alignment/>
    </xf>
    <xf numFmtId="164" fontId="1" fillId="0" borderId="11" xfId="0" applyNumberFormat="1" applyFont="1" applyBorder="1" applyAlignment="1">
      <alignment/>
    </xf>
    <xf numFmtId="0" fontId="3" fillId="0" borderId="16" xfId="0" applyFont="1" applyFill="1" applyBorder="1" applyAlignment="1">
      <alignment/>
    </xf>
    <xf numFmtId="3" fontId="3" fillId="0" borderId="17" xfId="0" applyNumberFormat="1" applyFont="1" applyBorder="1" applyAlignment="1">
      <alignment/>
    </xf>
    <xf numFmtId="0" fontId="3" fillId="0" borderId="24" xfId="0" applyFont="1" applyFill="1" applyBorder="1" applyAlignment="1">
      <alignment/>
    </xf>
    <xf numFmtId="0" fontId="2" fillId="0" borderId="11" xfId="0" applyFont="1" applyBorder="1" applyAlignment="1">
      <alignment/>
    </xf>
    <xf numFmtId="3" fontId="2" fillId="0" borderId="12" xfId="0" applyNumberFormat="1" applyFont="1" applyBorder="1" applyAlignment="1">
      <alignment vertical="center"/>
    </xf>
    <xf numFmtId="164" fontId="1" fillId="0" borderId="25" xfId="0" applyNumberFormat="1" applyFont="1" applyBorder="1" applyAlignment="1">
      <alignment/>
    </xf>
    <xf numFmtId="164" fontId="0" fillId="0" borderId="21" xfId="0" applyNumberFormat="1" applyFont="1" applyBorder="1" applyAlignment="1">
      <alignment/>
    </xf>
    <xf numFmtId="0" fontId="1" fillId="0" borderId="0" xfId="0" applyFont="1" applyBorder="1" applyAlignment="1">
      <alignment horizontal="left" vertical="center"/>
    </xf>
    <xf numFmtId="0" fontId="2" fillId="0" borderId="0" xfId="0" applyFont="1" applyFill="1" applyBorder="1" applyAlignment="1">
      <alignment/>
    </xf>
    <xf numFmtId="3" fontId="2" fillId="0" borderId="0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0" fontId="3" fillId="0" borderId="23" xfId="0" applyFont="1" applyFill="1" applyBorder="1" applyAlignment="1">
      <alignment/>
    </xf>
    <xf numFmtId="3" fontId="4" fillId="0" borderId="23" xfId="0" applyNumberFormat="1" applyFont="1" applyBorder="1" applyAlignment="1">
      <alignment/>
    </xf>
    <xf numFmtId="3" fontId="4" fillId="0" borderId="26" xfId="0" applyNumberFormat="1" applyFont="1" applyBorder="1" applyAlignment="1">
      <alignment/>
    </xf>
    <xf numFmtId="164" fontId="0" fillId="0" borderId="25" xfId="0" applyNumberFormat="1" applyBorder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zoomScalePageLayoutView="0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31.7109375" defaultRowHeight="15"/>
  <cols>
    <col min="1" max="1" width="4.7109375" style="0" customWidth="1"/>
    <col min="2" max="2" width="52.140625" style="0" customWidth="1"/>
    <col min="3" max="3" width="13.421875" style="0" customWidth="1"/>
    <col min="4" max="4" width="12.421875" style="0" customWidth="1"/>
    <col min="5" max="5" width="15.140625" style="0" customWidth="1"/>
    <col min="6" max="6" width="12.421875" style="0" customWidth="1"/>
  </cols>
  <sheetData>
    <row r="1" spans="1:6" ht="26.25" thickBot="1">
      <c r="A1" s="1"/>
      <c r="B1" s="2" t="s">
        <v>0</v>
      </c>
      <c r="C1" s="3" t="s">
        <v>72</v>
      </c>
      <c r="D1" s="3" t="s">
        <v>1</v>
      </c>
      <c r="E1" s="3" t="s">
        <v>2</v>
      </c>
      <c r="F1" s="4" t="s">
        <v>3</v>
      </c>
    </row>
    <row r="2" spans="1:6" ht="15.75" thickBot="1">
      <c r="A2" s="5" t="s">
        <v>4</v>
      </c>
      <c r="B2" s="6" t="s">
        <v>5</v>
      </c>
      <c r="C2" s="7"/>
      <c r="D2" s="8"/>
      <c r="E2" s="9"/>
      <c r="F2" s="10"/>
    </row>
    <row r="3" spans="1:6" ht="15">
      <c r="A3" s="11" t="s">
        <v>6</v>
      </c>
      <c r="B3" s="12" t="s">
        <v>7</v>
      </c>
      <c r="C3" s="13">
        <v>9000</v>
      </c>
      <c r="D3" s="13">
        <v>11000</v>
      </c>
      <c r="E3" s="14">
        <v>10192</v>
      </c>
      <c r="F3" s="15">
        <f>(E3/D3)*100</f>
        <v>92.65454545454546</v>
      </c>
    </row>
    <row r="4" spans="1:6" ht="15">
      <c r="A4" s="16" t="s">
        <v>8</v>
      </c>
      <c r="B4" s="17" t="s">
        <v>9</v>
      </c>
      <c r="C4" s="18">
        <v>2000</v>
      </c>
      <c r="D4" s="18">
        <v>2000</v>
      </c>
      <c r="E4" s="19">
        <v>1493</v>
      </c>
      <c r="F4" s="20">
        <f>(E4/D4)*100</f>
        <v>74.65</v>
      </c>
    </row>
    <row r="5" spans="1:6" ht="15">
      <c r="A5" s="16" t="s">
        <v>10</v>
      </c>
      <c r="B5" s="17" t="s">
        <v>11</v>
      </c>
      <c r="C5" s="18"/>
      <c r="D5" s="18"/>
      <c r="E5" s="19"/>
      <c r="F5" s="20"/>
    </row>
    <row r="6" spans="1:6" ht="15">
      <c r="A6" s="21"/>
      <c r="B6" s="22" t="s">
        <v>12</v>
      </c>
      <c r="C6" s="18">
        <v>520</v>
      </c>
      <c r="D6" s="18">
        <v>520</v>
      </c>
      <c r="E6" s="19">
        <v>223</v>
      </c>
      <c r="F6" s="20">
        <f aca="true" t="shared" si="0" ref="F6:F46">(E6/D6)*100</f>
        <v>42.88461538461538</v>
      </c>
    </row>
    <row r="7" spans="1:6" ht="15">
      <c r="A7" s="21"/>
      <c r="B7" s="17" t="s">
        <v>13</v>
      </c>
      <c r="C7" s="18">
        <v>19249</v>
      </c>
      <c r="D7" s="18">
        <v>19154</v>
      </c>
      <c r="E7" s="19">
        <v>9624</v>
      </c>
      <c r="F7" s="20">
        <f t="shared" si="0"/>
        <v>50.2453795551843</v>
      </c>
    </row>
    <row r="8" spans="1:6" ht="15">
      <c r="A8" s="21"/>
      <c r="B8" s="22" t="s">
        <v>14</v>
      </c>
      <c r="C8" s="18">
        <v>35284</v>
      </c>
      <c r="D8" s="18">
        <v>35284</v>
      </c>
      <c r="E8" s="19">
        <v>17784</v>
      </c>
      <c r="F8" s="20">
        <f t="shared" si="0"/>
        <v>50.402448701961234</v>
      </c>
    </row>
    <row r="9" spans="1:6" ht="15">
      <c r="A9" s="21"/>
      <c r="B9" s="17" t="s">
        <v>15</v>
      </c>
      <c r="C9" s="18">
        <v>15444</v>
      </c>
      <c r="D9" s="18">
        <v>19041</v>
      </c>
      <c r="E9" s="19">
        <v>15156</v>
      </c>
      <c r="F9" s="20">
        <f t="shared" si="0"/>
        <v>79.59665983929416</v>
      </c>
    </row>
    <row r="10" spans="1:6" ht="15">
      <c r="A10" s="21"/>
      <c r="B10" s="17" t="s">
        <v>16</v>
      </c>
      <c r="C10" s="18">
        <v>25920</v>
      </c>
      <c r="D10" s="18">
        <v>18616</v>
      </c>
      <c r="E10" s="19">
        <v>12136</v>
      </c>
      <c r="F10" s="20">
        <f t="shared" si="0"/>
        <v>65.19123334765793</v>
      </c>
    </row>
    <row r="11" spans="1:6" ht="15">
      <c r="A11" s="21"/>
      <c r="B11" s="17" t="s">
        <v>17</v>
      </c>
      <c r="C11" s="18">
        <v>55308</v>
      </c>
      <c r="D11" s="18">
        <v>55308</v>
      </c>
      <c r="E11" s="19">
        <v>36633</v>
      </c>
      <c r="F11" s="20">
        <f t="shared" si="0"/>
        <v>66.23454111520938</v>
      </c>
    </row>
    <row r="12" spans="1:6" ht="15">
      <c r="A12" s="16" t="s">
        <v>18</v>
      </c>
      <c r="B12" s="17" t="s">
        <v>19</v>
      </c>
      <c r="C12" s="18">
        <v>15000</v>
      </c>
      <c r="D12" s="18">
        <v>10000</v>
      </c>
      <c r="E12" s="19">
        <v>8775</v>
      </c>
      <c r="F12" s="20">
        <f t="shared" si="0"/>
        <v>87.75</v>
      </c>
    </row>
    <row r="13" spans="1:6" ht="15">
      <c r="A13" s="16" t="s">
        <v>20</v>
      </c>
      <c r="B13" s="17" t="s">
        <v>21</v>
      </c>
      <c r="C13" s="18">
        <v>2000</v>
      </c>
      <c r="D13" s="18">
        <v>2000</v>
      </c>
      <c r="E13" s="19">
        <v>2126</v>
      </c>
      <c r="F13" s="20">
        <f t="shared" si="0"/>
        <v>106.3</v>
      </c>
    </row>
    <row r="14" spans="1:6" ht="15">
      <c r="A14" s="16" t="s">
        <v>22</v>
      </c>
      <c r="B14" s="17" t="s">
        <v>23</v>
      </c>
      <c r="C14" s="18">
        <v>14000</v>
      </c>
      <c r="D14" s="18">
        <v>14000</v>
      </c>
      <c r="E14" s="19">
        <v>11699</v>
      </c>
      <c r="F14" s="20">
        <f t="shared" si="0"/>
        <v>83.56428571428572</v>
      </c>
    </row>
    <row r="15" spans="1:6" ht="15">
      <c r="A15" s="16" t="s">
        <v>24</v>
      </c>
      <c r="B15" s="17" t="s">
        <v>25</v>
      </c>
      <c r="C15" s="18">
        <v>105363</v>
      </c>
      <c r="D15" s="18">
        <v>105363</v>
      </c>
      <c r="E15" s="19">
        <v>75729</v>
      </c>
      <c r="F15" s="20">
        <f t="shared" si="0"/>
        <v>71.87437715327012</v>
      </c>
    </row>
    <row r="16" spans="1:8" ht="15">
      <c r="A16" s="16" t="s">
        <v>26</v>
      </c>
      <c r="B16" s="17" t="s">
        <v>27</v>
      </c>
      <c r="C16" s="18">
        <v>4500</v>
      </c>
      <c r="D16" s="18">
        <v>7408</v>
      </c>
      <c r="E16" s="19">
        <v>10625</v>
      </c>
      <c r="F16" s="20">
        <f t="shared" si="0"/>
        <v>143.42602591792658</v>
      </c>
      <c r="H16" s="23"/>
    </row>
    <row r="17" spans="1:6" ht="15">
      <c r="A17" s="16" t="s">
        <v>28</v>
      </c>
      <c r="B17" s="22" t="s">
        <v>29</v>
      </c>
      <c r="C17" s="18">
        <v>2500</v>
      </c>
      <c r="D17" s="18">
        <v>3191</v>
      </c>
      <c r="E17" s="19">
        <v>5034</v>
      </c>
      <c r="F17" s="20">
        <f t="shared" si="0"/>
        <v>157.75618928235662</v>
      </c>
    </row>
    <row r="18" spans="1:6" ht="15">
      <c r="A18" s="16" t="s">
        <v>30</v>
      </c>
      <c r="B18" s="22" t="s">
        <v>31</v>
      </c>
      <c r="C18" s="18">
        <v>21625</v>
      </c>
      <c r="D18" s="18">
        <v>21625</v>
      </c>
      <c r="E18" s="19">
        <v>20604</v>
      </c>
      <c r="F18" s="20">
        <f t="shared" si="0"/>
        <v>95.278612716763</v>
      </c>
    </row>
    <row r="19" spans="1:6" ht="15">
      <c r="A19" s="16" t="s">
        <v>32</v>
      </c>
      <c r="B19" s="22" t="s">
        <v>33</v>
      </c>
      <c r="C19" s="18">
        <v>11225</v>
      </c>
      <c r="D19" s="18">
        <v>11225</v>
      </c>
      <c r="E19" s="19">
        <v>5838</v>
      </c>
      <c r="F19" s="20">
        <f t="shared" si="0"/>
        <v>52.00890868596883</v>
      </c>
    </row>
    <row r="20" spans="1:6" ht="15">
      <c r="A20" s="16" t="s">
        <v>34</v>
      </c>
      <c r="B20" s="22" t="s">
        <v>35</v>
      </c>
      <c r="C20" s="18">
        <v>1500</v>
      </c>
      <c r="D20" s="18">
        <v>1500</v>
      </c>
      <c r="E20" s="19">
        <v>750</v>
      </c>
      <c r="F20" s="20">
        <f t="shared" si="0"/>
        <v>50</v>
      </c>
    </row>
    <row r="21" spans="1:6" ht="15">
      <c r="A21" s="16" t="s">
        <v>36</v>
      </c>
      <c r="B21" s="24" t="s">
        <v>37</v>
      </c>
      <c r="C21" s="18">
        <v>960</v>
      </c>
      <c r="D21" s="18">
        <v>960</v>
      </c>
      <c r="E21" s="19">
        <v>733</v>
      </c>
      <c r="F21" s="20">
        <f t="shared" si="0"/>
        <v>76.35416666666667</v>
      </c>
    </row>
    <row r="22" spans="1:8" ht="15">
      <c r="A22" s="16" t="s">
        <v>38</v>
      </c>
      <c r="B22" s="24" t="s">
        <v>39</v>
      </c>
      <c r="C22" s="18">
        <v>0</v>
      </c>
      <c r="D22" s="18">
        <v>120</v>
      </c>
      <c r="E22" s="19">
        <v>120</v>
      </c>
      <c r="F22" s="20">
        <f t="shared" si="0"/>
        <v>100</v>
      </c>
      <c r="H22" s="23"/>
    </row>
    <row r="23" spans="1:6" ht="15">
      <c r="A23" s="16" t="s">
        <v>40</v>
      </c>
      <c r="B23" s="24" t="s">
        <v>41</v>
      </c>
      <c r="C23" s="18">
        <v>37381</v>
      </c>
      <c r="D23" s="18">
        <v>37381</v>
      </c>
      <c r="E23" s="19">
        <f>D23-C23</f>
        <v>0</v>
      </c>
      <c r="F23" s="20">
        <f t="shared" si="0"/>
        <v>0</v>
      </c>
    </row>
    <row r="24" spans="1:6" ht="15">
      <c r="A24" s="16" t="s">
        <v>42</v>
      </c>
      <c r="B24" s="24" t="s">
        <v>43</v>
      </c>
      <c r="C24" s="18">
        <v>3900</v>
      </c>
      <c r="D24" s="18">
        <v>4635</v>
      </c>
      <c r="E24" s="19">
        <f>542+5230</f>
        <v>5772</v>
      </c>
      <c r="F24" s="20">
        <f t="shared" si="0"/>
        <v>124.53074433656958</v>
      </c>
    </row>
    <row r="25" spans="1:6" ht="15">
      <c r="A25" s="16" t="s">
        <v>44</v>
      </c>
      <c r="B25" s="24" t="s">
        <v>45</v>
      </c>
      <c r="C25" s="18">
        <v>1300</v>
      </c>
      <c r="D25" s="18">
        <v>1300</v>
      </c>
      <c r="E25" s="19">
        <v>1145</v>
      </c>
      <c r="F25" s="20">
        <f t="shared" si="0"/>
        <v>88.07692307692308</v>
      </c>
    </row>
    <row r="26" spans="1:8" ht="15">
      <c r="A26" s="16" t="s">
        <v>46</v>
      </c>
      <c r="B26" s="24" t="s">
        <v>47</v>
      </c>
      <c r="C26" s="18">
        <v>500</v>
      </c>
      <c r="D26" s="18">
        <v>547</v>
      </c>
      <c r="E26" s="19">
        <v>910</v>
      </c>
      <c r="F26" s="20">
        <f t="shared" si="0"/>
        <v>166.3619744058501</v>
      </c>
      <c r="H26" s="23"/>
    </row>
    <row r="27" spans="1:6" ht="15">
      <c r="A27" s="16" t="s">
        <v>48</v>
      </c>
      <c r="B27" s="24" t="s">
        <v>49</v>
      </c>
      <c r="C27" s="18">
        <v>3430</v>
      </c>
      <c r="D27" s="18">
        <v>3430</v>
      </c>
      <c r="E27" s="19">
        <v>2888</v>
      </c>
      <c r="F27" s="20">
        <f t="shared" si="0"/>
        <v>84.19825072886297</v>
      </c>
    </row>
    <row r="28" spans="1:6" ht="15">
      <c r="A28" s="16" t="s">
        <v>50</v>
      </c>
      <c r="B28" s="24" t="s">
        <v>51</v>
      </c>
      <c r="C28" s="18">
        <v>0</v>
      </c>
      <c r="D28" s="18">
        <v>0</v>
      </c>
      <c r="E28" s="19">
        <v>12956</v>
      </c>
      <c r="F28" s="20">
        <v>0</v>
      </c>
    </row>
    <row r="29" spans="1:6" ht="15">
      <c r="A29" s="16" t="s">
        <v>52</v>
      </c>
      <c r="B29" s="24" t="s">
        <v>53</v>
      </c>
      <c r="C29" s="18">
        <v>0</v>
      </c>
      <c r="D29" s="25">
        <v>1140</v>
      </c>
      <c r="E29" s="19">
        <v>1140</v>
      </c>
      <c r="F29" s="20">
        <f t="shared" si="0"/>
        <v>100</v>
      </c>
    </row>
    <row r="30" spans="1:6" ht="15.75" thickBot="1">
      <c r="A30" s="26" t="s">
        <v>54</v>
      </c>
      <c r="B30" s="46" t="s">
        <v>55</v>
      </c>
      <c r="C30" s="27">
        <v>0</v>
      </c>
      <c r="D30" s="47">
        <v>0</v>
      </c>
      <c r="E30" s="48">
        <v>1000</v>
      </c>
      <c r="F30" s="49">
        <v>0</v>
      </c>
    </row>
    <row r="31" spans="1:6" ht="15.75" thickBot="1">
      <c r="A31" s="5" t="s">
        <v>4</v>
      </c>
      <c r="B31" s="29" t="s">
        <v>56</v>
      </c>
      <c r="C31" s="30">
        <f>SUM(C3:C30)</f>
        <v>387909</v>
      </c>
      <c r="D31" s="30">
        <f>SUM(D3:D30)</f>
        <v>386748</v>
      </c>
      <c r="E31" s="30">
        <f>SUM(E3:E30)</f>
        <v>271085</v>
      </c>
      <c r="F31" s="31">
        <f t="shared" si="0"/>
        <v>70.09344586138778</v>
      </c>
    </row>
    <row r="32" spans="1:6" ht="15.75" thickBot="1">
      <c r="A32" s="42"/>
      <c r="B32" s="43"/>
      <c r="C32" s="44"/>
      <c r="D32" s="44"/>
      <c r="E32" s="44"/>
      <c r="F32" s="45"/>
    </row>
    <row r="33" spans="1:6" ht="15.75" thickBot="1">
      <c r="A33" s="32" t="s">
        <v>57</v>
      </c>
      <c r="B33" s="33" t="s">
        <v>58</v>
      </c>
      <c r="C33" s="9"/>
      <c r="D33" s="8"/>
      <c r="E33" s="8"/>
      <c r="F33" s="34"/>
    </row>
    <row r="34" spans="1:6" ht="15">
      <c r="A34" s="11" t="s">
        <v>6</v>
      </c>
      <c r="B34" s="35" t="s">
        <v>59</v>
      </c>
      <c r="C34" s="36">
        <v>4000</v>
      </c>
      <c r="D34" s="13">
        <v>4000</v>
      </c>
      <c r="E34" s="14">
        <v>4207</v>
      </c>
      <c r="F34" s="41">
        <f t="shared" si="0"/>
        <v>105.175</v>
      </c>
    </row>
    <row r="35" spans="1:6" ht="15">
      <c r="A35" s="16" t="s">
        <v>8</v>
      </c>
      <c r="B35" s="24" t="s">
        <v>60</v>
      </c>
      <c r="C35" s="18">
        <v>3325</v>
      </c>
      <c r="D35" s="18">
        <v>4780</v>
      </c>
      <c r="E35" s="19">
        <v>4783</v>
      </c>
      <c r="F35" s="41">
        <f t="shared" si="0"/>
        <v>100.06276150627616</v>
      </c>
    </row>
    <row r="36" spans="1:6" ht="15">
      <c r="A36" s="16" t="s">
        <v>10</v>
      </c>
      <c r="B36" s="24" t="s">
        <v>61</v>
      </c>
      <c r="C36" s="18">
        <v>0</v>
      </c>
      <c r="D36" s="18">
        <v>21250</v>
      </c>
      <c r="E36" s="19">
        <f>D36-C36</f>
        <v>21250</v>
      </c>
      <c r="F36" s="41">
        <f t="shared" si="0"/>
        <v>100</v>
      </c>
    </row>
    <row r="37" spans="1:8" ht="15">
      <c r="A37" s="16" t="s">
        <v>18</v>
      </c>
      <c r="B37" s="24" t="s">
        <v>62</v>
      </c>
      <c r="C37" s="18"/>
      <c r="D37" s="18"/>
      <c r="E37" s="19"/>
      <c r="F37" s="41"/>
      <c r="H37" s="23"/>
    </row>
    <row r="38" spans="1:8" ht="15">
      <c r="A38" s="21"/>
      <c r="B38" s="24" t="s">
        <v>63</v>
      </c>
      <c r="C38" s="18">
        <v>45990</v>
      </c>
      <c r="D38" s="18">
        <v>45990</v>
      </c>
      <c r="E38" s="19">
        <f>D38-C38</f>
        <v>0</v>
      </c>
      <c r="F38" s="41">
        <f t="shared" si="0"/>
        <v>0</v>
      </c>
      <c r="H38" s="23"/>
    </row>
    <row r="39" spans="1:6" ht="15">
      <c r="A39" s="16" t="s">
        <v>20</v>
      </c>
      <c r="B39" s="24" t="s">
        <v>64</v>
      </c>
      <c r="C39" s="18">
        <v>0</v>
      </c>
      <c r="D39" s="18">
        <v>478</v>
      </c>
      <c r="E39" s="19">
        <v>478</v>
      </c>
      <c r="F39" s="41">
        <f t="shared" si="0"/>
        <v>100</v>
      </c>
    </row>
    <row r="40" spans="1:6" ht="15">
      <c r="A40" s="16" t="s">
        <v>22</v>
      </c>
      <c r="B40" s="24" t="s">
        <v>65</v>
      </c>
      <c r="C40" s="18">
        <v>0</v>
      </c>
      <c r="D40" s="18">
        <v>1245</v>
      </c>
      <c r="E40" s="19">
        <v>1245</v>
      </c>
      <c r="F40" s="41">
        <f t="shared" si="0"/>
        <v>100</v>
      </c>
    </row>
    <row r="41" spans="1:6" ht="15">
      <c r="A41" s="16" t="s">
        <v>24</v>
      </c>
      <c r="B41" s="24" t="s">
        <v>66</v>
      </c>
      <c r="C41" s="18">
        <v>0</v>
      </c>
      <c r="D41" s="18">
        <v>2040</v>
      </c>
      <c r="E41" s="19">
        <v>2040</v>
      </c>
      <c r="F41" s="41">
        <f t="shared" si="0"/>
        <v>100</v>
      </c>
    </row>
    <row r="42" spans="1:6" ht="15">
      <c r="A42" s="16" t="s">
        <v>26</v>
      </c>
      <c r="B42" s="24" t="s">
        <v>67</v>
      </c>
      <c r="C42" s="18">
        <v>0</v>
      </c>
      <c r="D42" s="18">
        <v>0</v>
      </c>
      <c r="E42" s="19">
        <v>1532</v>
      </c>
      <c r="F42" s="41">
        <v>0</v>
      </c>
    </row>
    <row r="43" spans="1:6" ht="15">
      <c r="A43" s="16" t="s">
        <v>28</v>
      </c>
      <c r="B43" s="24" t="s">
        <v>68</v>
      </c>
      <c r="C43" s="18">
        <v>0</v>
      </c>
      <c r="D43" s="18">
        <v>100</v>
      </c>
      <c r="E43" s="19">
        <v>0</v>
      </c>
      <c r="F43" s="41">
        <f t="shared" si="0"/>
        <v>0</v>
      </c>
    </row>
    <row r="44" spans="1:6" ht="15.75" thickBot="1">
      <c r="A44" s="26" t="s">
        <v>30</v>
      </c>
      <c r="B44" s="37" t="s">
        <v>69</v>
      </c>
      <c r="C44" s="27">
        <v>0</v>
      </c>
      <c r="D44" s="27">
        <v>15002</v>
      </c>
      <c r="E44" s="28">
        <v>0</v>
      </c>
      <c r="F44" s="41">
        <f t="shared" si="0"/>
        <v>0</v>
      </c>
    </row>
    <row r="45" spans="1:6" ht="15.75" thickBot="1">
      <c r="A45" s="5" t="s">
        <v>57</v>
      </c>
      <c r="B45" s="38" t="s">
        <v>70</v>
      </c>
      <c r="C45" s="30">
        <f>SUM(C34:C44)</f>
        <v>53315</v>
      </c>
      <c r="D45" s="30">
        <f>SUM(D34:D44)</f>
        <v>94885</v>
      </c>
      <c r="E45" s="30">
        <f>SUM(E34:E44)</f>
        <v>35535</v>
      </c>
      <c r="F45" s="31">
        <f t="shared" si="0"/>
        <v>37.450598092427676</v>
      </c>
    </row>
    <row r="46" spans="1:6" ht="15.75" thickBot="1">
      <c r="A46" s="5"/>
      <c r="B46" s="2" t="s">
        <v>71</v>
      </c>
      <c r="C46" s="39">
        <f>SUM(C31+C45)</f>
        <v>441224</v>
      </c>
      <c r="D46" s="39">
        <f>SUM(D31+D45)</f>
        <v>481633</v>
      </c>
      <c r="E46" s="39">
        <f>SUM(E31+E45)</f>
        <v>306620</v>
      </c>
      <c r="F46" s="40">
        <f t="shared" si="0"/>
        <v>63.66258126000503</v>
      </c>
    </row>
  </sheetData>
  <sheetProtection/>
  <printOptions horizontalCentered="1"/>
  <pageMargins left="0.7086614173228347" right="0.7086614173228347" top="0.7480314960629921" bottom="0.7480314960629921" header="0.31496062992125984" footer="0.31496062992125984"/>
  <pageSetup horizontalDpi="200" verticalDpi="200" orientation="landscape" paperSize="9" r:id="rId1"/>
  <headerFooter alignWithMargins="0">
    <oddHeader>&amp;CEgyé bevételek lakosságtól, gazdálkodó szervektől&amp;R1/d táblázat
(ezer Ft-ban)</oddHeader>
    <oddFooter>&amp;L&amp;D&amp;T&amp;C&amp;Z&amp;F&amp;R&amp;P/&amp;N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2008-11-04T11:38:57Z</cp:lastPrinted>
  <dcterms:created xsi:type="dcterms:W3CDTF">2006-10-17T13:40:18Z</dcterms:created>
  <dcterms:modified xsi:type="dcterms:W3CDTF">2008-11-10T12:24:58Z</dcterms:modified>
  <cp:category/>
  <cp:version/>
  <cp:contentType/>
  <cp:contentStatus/>
</cp:coreProperties>
</file>