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7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<sst xmlns="http://schemas.openxmlformats.org/spreadsheetml/2006/main" count="155" uniqueCount="42">
  <si>
    <t>ÁLTALÁNOS ISKOLÁK LÉTSZÁM ADATAI</t>
  </si>
  <si>
    <t>Iskola</t>
  </si>
  <si>
    <t>Bezsenyi</t>
  </si>
  <si>
    <t>a.</t>
  </si>
  <si>
    <t>b.</t>
  </si>
  <si>
    <t>c.</t>
  </si>
  <si>
    <t>össz.</t>
  </si>
  <si>
    <t>Bartók</t>
  </si>
  <si>
    <t>Honvéd</t>
  </si>
  <si>
    <t>Kisfaludy</t>
  </si>
  <si>
    <t>Kinizsi</t>
  </si>
  <si>
    <t>Kodály</t>
  </si>
  <si>
    <t>Pécsi</t>
  </si>
  <si>
    <t>II. Rákóczi</t>
  </si>
  <si>
    <t>Benedek</t>
  </si>
  <si>
    <t>Gárdonyi</t>
  </si>
  <si>
    <t>Zrínyi</t>
  </si>
  <si>
    <t>Toponári</t>
  </si>
  <si>
    <t>Toldi</t>
  </si>
  <si>
    <t>ált isk össz</t>
  </si>
  <si>
    <t>1.o.</t>
  </si>
  <si>
    <t>2.o.</t>
  </si>
  <si>
    <t>3.o.</t>
  </si>
  <si>
    <t>4.o.</t>
  </si>
  <si>
    <t>5.o.</t>
  </si>
  <si>
    <t>6.o.</t>
  </si>
  <si>
    <t>7.o.</t>
  </si>
  <si>
    <t>8.o.</t>
  </si>
  <si>
    <t>össz.létszám</t>
  </si>
  <si>
    <t>oszt.szám</t>
  </si>
  <si>
    <t xml:space="preserve"> </t>
  </si>
  <si>
    <t>változás</t>
  </si>
  <si>
    <t>létsz.</t>
  </si>
  <si>
    <t>oszt.</t>
  </si>
  <si>
    <t xml:space="preserve">    </t>
  </si>
  <si>
    <t>iskola</t>
  </si>
  <si>
    <t>neve</t>
  </si>
  <si>
    <t xml:space="preserve">                                                2007/2008-as tanév adataiból kiindulva a 2008/6009-es tanév prognosztizálása                                                                   </t>
  </si>
  <si>
    <t>3.sz.melléklet</t>
  </si>
  <si>
    <t>05.</t>
  </si>
  <si>
    <t>09.</t>
  </si>
  <si>
    <t>A létszámok nem az októberi statisztikában szereplő adatok, hanem 2008. 05.02.(jelenleg a legfrissebb) illetve a 2008. 09. 01-i feltételezett létszámadatok.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</si>
</sst>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9">
    <font>
      <sz val="10"/>
      <name val="Arial CE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Arial"/>
      <family val="2"/>
    </font>
    <font>
      <i/>
      <sz val="10"/>
      <name val="Arial CE"/>
      <family val="0"/>
    </font>
    <font>
      <b/>
      <i/>
      <sz val="10"/>
      <name val="Arial"/>
      <family val="0"/>
    </font>
    <font>
      <sz val="8"/>
      <name val="Arial CE"/>
      <family val="0"/>
    </font>
    <font>
      <b/>
      <sz val="8"/>
      <name val="Arial"/>
      <family val="0"/>
    </font>
    <font>
      <i/>
      <sz val="9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i/>
      <sz val="8"/>
      <name val="Arial"/>
      <family val="0"/>
    </font>
    <font>
      <b/>
      <i/>
      <sz val="8"/>
      <name val="Arial CE"/>
      <family val="2"/>
    </font>
    <font>
      <b/>
      <sz val="8"/>
      <name val="Arial CE"/>
      <family val="0"/>
    </font>
    <font>
      <b/>
      <sz val="12"/>
      <name val="Arial"/>
      <family val="0"/>
    </font>
    <font>
      <sz val="12"/>
      <name val="Arial CE"/>
      <family val="0"/>
    </font>
    <font>
      <sz val="11"/>
      <name val="Arial CE"/>
      <family val="2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10" fillId="0" borderId="0" xfId="0" applyFont="1" applyAlignment="1">
      <alignment/>
    </xf>
    <xf numFmtId="0" fontId="0" fillId="3" borderId="2" xfId="0" applyFill="1" applyBorder="1" applyAlignment="1">
      <alignment/>
    </xf>
    <xf numFmtId="0" fontId="4" fillId="3" borderId="2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" fillId="3" borderId="2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10" fillId="3" borderId="2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10" fillId="3" borderId="8" xfId="0" applyFont="1" applyFill="1" applyBorder="1" applyAlignment="1">
      <alignment/>
    </xf>
    <xf numFmtId="0" fontId="10" fillId="3" borderId="2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0" fillId="3" borderId="5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4" fillId="3" borderId="11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1" fontId="11" fillId="3" borderId="5" xfId="0" applyNumberFormat="1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10" fillId="3" borderId="10" xfId="0" applyFont="1" applyFill="1" applyBorder="1" applyAlignment="1">
      <alignment/>
    </xf>
    <xf numFmtId="0" fontId="10" fillId="3" borderId="11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6" fillId="0" borderId="0" xfId="0" applyFont="1" applyAlignment="1">
      <alignment/>
    </xf>
    <xf numFmtId="0" fontId="5" fillId="2" borderId="4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6" xfId="0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3" fillId="2" borderId="2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12" fillId="3" borderId="2" xfId="0" applyFont="1" applyFill="1" applyBorder="1" applyAlignment="1">
      <alignment/>
    </xf>
    <xf numFmtId="0" fontId="13" fillId="3" borderId="2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12" fillId="3" borderId="2" xfId="0" applyFont="1" applyFill="1" applyBorder="1" applyAlignment="1">
      <alignment/>
    </xf>
    <xf numFmtId="0" fontId="14" fillId="3" borderId="2" xfId="0" applyFont="1" applyFill="1" applyBorder="1" applyAlignment="1">
      <alignment/>
    </xf>
    <xf numFmtId="0" fontId="6" fillId="3" borderId="21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6" fillId="3" borderId="22" xfId="0" applyFont="1" applyFill="1" applyBorder="1" applyAlignment="1">
      <alignment/>
    </xf>
    <xf numFmtId="0" fontId="14" fillId="3" borderId="22" xfId="0" applyFont="1" applyFill="1" applyBorder="1" applyAlignment="1">
      <alignment/>
    </xf>
    <xf numFmtId="0" fontId="0" fillId="3" borderId="23" xfId="0" applyFill="1" applyBorder="1" applyAlignment="1">
      <alignment/>
    </xf>
    <xf numFmtId="0" fontId="0" fillId="3" borderId="6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12" fillId="3" borderId="11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2" xfId="0" applyFont="1" applyBorder="1" applyAlignment="1">
      <alignment/>
    </xf>
    <xf numFmtId="0" fontId="16" fillId="0" borderId="2" xfId="0" applyFont="1" applyBorder="1" applyAlignment="1">
      <alignment/>
    </xf>
    <xf numFmtId="0" fontId="17" fillId="0" borderId="22" xfId="0" applyFont="1" applyBorder="1" applyAlignment="1">
      <alignment/>
    </xf>
    <xf numFmtId="0" fontId="1" fillId="3" borderId="4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16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12" fillId="3" borderId="5" xfId="0" applyFont="1" applyFill="1" applyBorder="1" applyAlignment="1">
      <alignment/>
    </xf>
    <xf numFmtId="0" fontId="13" fillId="3" borderId="5" xfId="0" applyFont="1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7" fillId="3" borderId="22" xfId="0" applyFont="1" applyFill="1" applyBorder="1" applyAlignment="1">
      <alignment/>
    </xf>
    <xf numFmtId="0" fontId="6" fillId="3" borderId="31" xfId="0" applyFont="1" applyFill="1" applyBorder="1" applyAlignment="1">
      <alignment/>
    </xf>
    <xf numFmtId="0" fontId="8" fillId="3" borderId="32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15" fillId="3" borderId="4" xfId="0" applyFont="1" applyFill="1" applyBorder="1" applyAlignment="1">
      <alignment/>
    </xf>
    <xf numFmtId="0" fontId="10" fillId="0" borderId="25" xfId="0" applyFont="1" applyBorder="1" applyAlignment="1">
      <alignment/>
    </xf>
    <xf numFmtId="0" fontId="18" fillId="2" borderId="1" xfId="0" applyFont="1" applyFill="1" applyBorder="1" applyAlignment="1">
      <alignment/>
    </xf>
    <xf numFmtId="17" fontId="18" fillId="3" borderId="2" xfId="0" applyNumberFormat="1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18" fillId="3" borderId="1" xfId="0" applyFont="1" applyFill="1" applyBorder="1" applyAlignment="1">
      <alignment/>
    </xf>
    <xf numFmtId="0" fontId="6" fillId="3" borderId="33" xfId="0" applyFont="1" applyFill="1" applyBorder="1" applyAlignment="1">
      <alignment/>
    </xf>
    <xf numFmtId="0" fontId="18" fillId="3" borderId="32" xfId="0" applyFont="1" applyFill="1" applyBorder="1" applyAlignment="1">
      <alignment/>
    </xf>
    <xf numFmtId="0" fontId="6" fillId="3" borderId="22" xfId="0" applyFont="1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4" fillId="3" borderId="35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6" fillId="3" borderId="35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6" fillId="3" borderId="20" xfId="0" applyFont="1" applyFill="1" applyBorder="1" applyAlignment="1">
      <alignment/>
    </xf>
    <xf numFmtId="0" fontId="6" fillId="3" borderId="36" xfId="0" applyFont="1" applyFill="1" applyBorder="1" applyAlignment="1">
      <alignment/>
    </xf>
    <xf numFmtId="0" fontId="8" fillId="3" borderId="37" xfId="0" applyFont="1" applyFill="1" applyBorder="1" applyAlignment="1">
      <alignment/>
    </xf>
    <xf numFmtId="0" fontId="2" fillId="3" borderId="26" xfId="0" applyFont="1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3" borderId="40" xfId="0" applyFill="1" applyBorder="1" applyAlignment="1">
      <alignment/>
    </xf>
    <xf numFmtId="0" fontId="6" fillId="3" borderId="29" xfId="0" applyFont="1" applyFill="1" applyBorder="1" applyAlignment="1">
      <alignment/>
    </xf>
    <xf numFmtId="17" fontId="18" fillId="3" borderId="29" xfId="0" applyNumberFormat="1" applyFont="1" applyFill="1" applyBorder="1" applyAlignment="1">
      <alignment/>
    </xf>
    <xf numFmtId="0" fontId="6" fillId="2" borderId="29" xfId="0" applyFont="1" applyFill="1" applyBorder="1" applyAlignment="1">
      <alignment/>
    </xf>
    <xf numFmtId="0" fontId="18" fillId="2" borderId="41" xfId="0" applyFont="1" applyFill="1" applyBorder="1" applyAlignment="1">
      <alignment/>
    </xf>
    <xf numFmtId="0" fontId="18" fillId="3" borderId="41" xfId="0" applyFont="1" applyFill="1" applyBorder="1" applyAlignment="1">
      <alignment/>
    </xf>
    <xf numFmtId="0" fontId="6" fillId="3" borderId="28" xfId="0" applyFont="1" applyFill="1" applyBorder="1" applyAlignment="1">
      <alignment/>
    </xf>
    <xf numFmtId="0" fontId="18" fillId="3" borderId="42" xfId="0" applyFont="1" applyFill="1" applyBorder="1" applyAlignment="1">
      <alignment/>
    </xf>
    <xf numFmtId="0" fontId="6" fillId="3" borderId="43" xfId="0" applyFont="1" applyFill="1" applyBorder="1" applyAlignment="1">
      <alignment/>
    </xf>
    <xf numFmtId="0" fontId="6" fillId="0" borderId="3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5" fillId="3" borderId="20" xfId="0" applyFont="1" applyFill="1" applyBorder="1" applyAlignment="1">
      <alignment horizontal="center"/>
    </xf>
    <xf numFmtId="0" fontId="15" fillId="3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3" borderId="3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workbookViewId="0" topLeftCell="A1">
      <selection activeCell="G64" sqref="G64"/>
    </sheetView>
  </sheetViews>
  <sheetFormatPr defaultColWidth="9.00390625" defaultRowHeight="12.75"/>
  <cols>
    <col min="2" max="2" width="5.375" style="0" customWidth="1"/>
    <col min="3" max="3" width="5.25390625" style="0" customWidth="1"/>
    <col min="4" max="4" width="4.75390625" style="0" customWidth="1"/>
    <col min="5" max="5" width="5.25390625" style="0" customWidth="1"/>
    <col min="6" max="6" width="4.75390625" style="0" customWidth="1"/>
    <col min="7" max="7" width="5.00390625" style="0" customWidth="1"/>
    <col min="8" max="8" width="4.75390625" style="0" customWidth="1"/>
    <col min="9" max="9" width="5.125" style="0" customWidth="1"/>
    <col min="10" max="10" width="5.00390625" style="0" customWidth="1"/>
    <col min="11" max="11" width="5.25390625" style="0" customWidth="1"/>
    <col min="12" max="12" width="4.75390625" style="0" customWidth="1"/>
    <col min="13" max="13" width="5.00390625" style="0" customWidth="1"/>
    <col min="14" max="14" width="4.875" style="0" customWidth="1"/>
    <col min="15" max="15" width="5.375" style="0" customWidth="1"/>
    <col min="16" max="16" width="4.75390625" style="0" customWidth="1"/>
    <col min="17" max="17" width="5.625" style="0" customWidth="1"/>
    <col min="18" max="18" width="4.875" style="0" customWidth="1"/>
    <col min="19" max="19" width="5.75390625" style="0" customWidth="1"/>
    <col min="20" max="20" width="5.375" style="0" customWidth="1"/>
    <col min="21" max="21" width="5.75390625" style="0" customWidth="1"/>
    <col min="22" max="22" width="5.00390625" style="0" customWidth="1"/>
    <col min="23" max="23" width="5.875" style="0" customWidth="1"/>
    <col min="24" max="24" width="0.12890625" style="0" customWidth="1"/>
    <col min="25" max="25" width="6.00390625" style="0" customWidth="1"/>
  </cols>
  <sheetData>
    <row r="1" spans="1:22" ht="19.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</row>
    <row r="2" spans="1:23" ht="17.25" customHeight="1" thickBot="1">
      <c r="A2" s="156" t="s">
        <v>37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51" t="s">
        <v>38</v>
      </c>
    </row>
    <row r="3" spans="1:25" ht="16.5" customHeight="1">
      <c r="A3" s="139"/>
      <c r="B3" s="140"/>
      <c r="C3" s="140">
        <v>2008</v>
      </c>
      <c r="D3" s="140">
        <v>2008</v>
      </c>
      <c r="E3" s="140">
        <v>2008</v>
      </c>
      <c r="F3" s="140">
        <v>2008</v>
      </c>
      <c r="G3" s="140">
        <v>2008</v>
      </c>
      <c r="H3" s="140">
        <v>2008</v>
      </c>
      <c r="I3" s="140">
        <v>2008</v>
      </c>
      <c r="J3" s="140">
        <v>2008</v>
      </c>
      <c r="K3" s="140">
        <v>2008</v>
      </c>
      <c r="L3" s="140">
        <v>2008</v>
      </c>
      <c r="M3" s="140">
        <v>2008</v>
      </c>
      <c r="N3" s="140">
        <v>2008</v>
      </c>
      <c r="O3" s="140">
        <v>2008</v>
      </c>
      <c r="P3" s="140">
        <v>2008</v>
      </c>
      <c r="Q3" s="140">
        <v>2008</v>
      </c>
      <c r="R3" s="140">
        <v>2008</v>
      </c>
      <c r="S3" s="140">
        <v>2008</v>
      </c>
      <c r="T3" s="140">
        <v>2008</v>
      </c>
      <c r="U3" s="140">
        <v>2008</v>
      </c>
      <c r="V3" s="141">
        <v>2008</v>
      </c>
      <c r="W3" s="151"/>
      <c r="X3" s="152"/>
      <c r="Y3" s="153"/>
    </row>
    <row r="4" spans="1:25" ht="13.5" customHeight="1" thickBot="1">
      <c r="A4" s="142" t="s">
        <v>1</v>
      </c>
      <c r="B4" s="143"/>
      <c r="C4" s="144" t="s">
        <v>40</v>
      </c>
      <c r="D4" s="145" t="s">
        <v>39</v>
      </c>
      <c r="E4" s="146" t="s">
        <v>40</v>
      </c>
      <c r="F4" s="143" t="s">
        <v>39</v>
      </c>
      <c r="G4" s="147" t="s">
        <v>40</v>
      </c>
      <c r="H4" s="145" t="s">
        <v>39</v>
      </c>
      <c r="I4" s="146" t="s">
        <v>40</v>
      </c>
      <c r="J4" s="143" t="s">
        <v>39</v>
      </c>
      <c r="K4" s="147" t="s">
        <v>40</v>
      </c>
      <c r="L4" s="145" t="s">
        <v>39</v>
      </c>
      <c r="M4" s="146" t="s">
        <v>40</v>
      </c>
      <c r="N4" s="143" t="s">
        <v>39</v>
      </c>
      <c r="O4" s="147" t="s">
        <v>40</v>
      </c>
      <c r="P4" s="145" t="s">
        <v>39</v>
      </c>
      <c r="Q4" s="146" t="s">
        <v>40</v>
      </c>
      <c r="R4" s="143" t="s">
        <v>39</v>
      </c>
      <c r="S4" s="148" t="s">
        <v>39</v>
      </c>
      <c r="T4" s="149" t="s">
        <v>40</v>
      </c>
      <c r="U4" s="150" t="s">
        <v>39</v>
      </c>
      <c r="V4" s="149" t="s">
        <v>40</v>
      </c>
      <c r="W4" s="160" t="s">
        <v>31</v>
      </c>
      <c r="X4" s="161"/>
      <c r="Y4" s="162"/>
    </row>
    <row r="5" spans="1:25" ht="12.75">
      <c r="A5" s="128"/>
      <c r="B5" s="129"/>
      <c r="C5" s="130" t="s">
        <v>20</v>
      </c>
      <c r="D5" s="131" t="s">
        <v>20</v>
      </c>
      <c r="E5" s="132" t="s">
        <v>21</v>
      </c>
      <c r="F5" s="133" t="s">
        <v>21</v>
      </c>
      <c r="G5" s="134" t="s">
        <v>22</v>
      </c>
      <c r="H5" s="131" t="s">
        <v>22</v>
      </c>
      <c r="I5" s="132" t="s">
        <v>23</v>
      </c>
      <c r="J5" s="133" t="s">
        <v>23</v>
      </c>
      <c r="K5" s="134" t="s">
        <v>24</v>
      </c>
      <c r="L5" s="131" t="s">
        <v>24</v>
      </c>
      <c r="M5" s="132" t="s">
        <v>25</v>
      </c>
      <c r="N5" s="133" t="s">
        <v>25</v>
      </c>
      <c r="O5" s="134" t="s">
        <v>26</v>
      </c>
      <c r="P5" s="131" t="s">
        <v>26</v>
      </c>
      <c r="Q5" s="53" t="s">
        <v>27</v>
      </c>
      <c r="R5" s="135" t="s">
        <v>27</v>
      </c>
      <c r="S5" s="136" t="s">
        <v>28</v>
      </c>
      <c r="T5" s="137"/>
      <c r="U5" s="138" t="s">
        <v>29</v>
      </c>
      <c r="V5" s="60"/>
      <c r="W5" s="43" t="s">
        <v>32</v>
      </c>
      <c r="X5" s="158" t="s">
        <v>33</v>
      </c>
      <c r="Y5" s="159"/>
    </row>
    <row r="6" spans="1:25" ht="12.75">
      <c r="A6" s="19" t="s">
        <v>2</v>
      </c>
      <c r="B6" s="11" t="s">
        <v>3</v>
      </c>
      <c r="C6" s="12">
        <v>25</v>
      </c>
      <c r="D6" s="64">
        <v>28</v>
      </c>
      <c r="E6" s="5">
        <v>28</v>
      </c>
      <c r="F6" s="71">
        <v>24</v>
      </c>
      <c r="G6" s="12">
        <v>24</v>
      </c>
      <c r="H6" s="64">
        <v>24</v>
      </c>
      <c r="I6" s="5">
        <v>26</v>
      </c>
      <c r="J6" s="71">
        <v>24</v>
      </c>
      <c r="K6" s="12">
        <v>25</v>
      </c>
      <c r="L6" s="64">
        <v>21</v>
      </c>
      <c r="M6" s="5">
        <v>21</v>
      </c>
      <c r="N6" s="71">
        <v>23</v>
      </c>
      <c r="O6" s="12">
        <v>24</v>
      </c>
      <c r="P6" s="64">
        <v>20</v>
      </c>
      <c r="Q6" s="5">
        <v>22</v>
      </c>
      <c r="R6" s="31">
        <v>31</v>
      </c>
      <c r="S6" s="79"/>
      <c r="T6" s="40"/>
      <c r="U6" s="82"/>
      <c r="V6" s="14"/>
      <c r="W6" s="39"/>
      <c r="X6" s="11"/>
      <c r="Y6" s="45"/>
    </row>
    <row r="7" spans="1:27" ht="12.75">
      <c r="A7" s="20"/>
      <c r="B7" s="11" t="s">
        <v>4</v>
      </c>
      <c r="C7" s="12">
        <v>26</v>
      </c>
      <c r="D7" s="64">
        <v>25</v>
      </c>
      <c r="E7" s="5">
        <v>26</v>
      </c>
      <c r="F7" s="71">
        <v>23</v>
      </c>
      <c r="G7" s="12">
        <v>23</v>
      </c>
      <c r="H7" s="64">
        <v>27</v>
      </c>
      <c r="I7" s="5">
        <v>27</v>
      </c>
      <c r="J7" s="71">
        <v>24</v>
      </c>
      <c r="K7" s="12">
        <v>26</v>
      </c>
      <c r="L7" s="64">
        <v>21</v>
      </c>
      <c r="M7" s="5">
        <v>22</v>
      </c>
      <c r="N7" s="71">
        <v>24</v>
      </c>
      <c r="O7" s="12">
        <v>24</v>
      </c>
      <c r="P7" s="64">
        <v>26</v>
      </c>
      <c r="Q7" s="5">
        <v>26</v>
      </c>
      <c r="R7" s="31">
        <v>30</v>
      </c>
      <c r="S7" s="79"/>
      <c r="T7" s="40"/>
      <c r="U7" s="82"/>
      <c r="V7" s="14"/>
      <c r="W7" s="39"/>
      <c r="X7" s="11"/>
      <c r="Y7" s="45"/>
      <c r="AA7" t="s">
        <v>30</v>
      </c>
    </row>
    <row r="8" spans="1:27" ht="12.75">
      <c r="A8" s="21"/>
      <c r="B8" s="22" t="s">
        <v>6</v>
      </c>
      <c r="C8" s="54">
        <f>SUM(C6:C7)</f>
        <v>51</v>
      </c>
      <c r="D8" s="66">
        <f aca="true" t="shared" si="0" ref="D8:Q8">SUM(D6:D7)</f>
        <v>53</v>
      </c>
      <c r="E8" s="52">
        <f t="shared" si="0"/>
        <v>54</v>
      </c>
      <c r="F8" s="73">
        <f t="shared" si="0"/>
        <v>47</v>
      </c>
      <c r="G8" s="54">
        <f t="shared" si="0"/>
        <v>47</v>
      </c>
      <c r="H8" s="66">
        <f t="shared" si="0"/>
        <v>51</v>
      </c>
      <c r="I8" s="52">
        <f t="shared" si="0"/>
        <v>53</v>
      </c>
      <c r="J8" s="73">
        <f t="shared" si="0"/>
        <v>48</v>
      </c>
      <c r="K8" s="54">
        <f t="shared" si="0"/>
        <v>51</v>
      </c>
      <c r="L8" s="66">
        <f t="shared" si="0"/>
        <v>42</v>
      </c>
      <c r="M8" s="52">
        <f t="shared" si="0"/>
        <v>43</v>
      </c>
      <c r="N8" s="73">
        <f t="shared" si="0"/>
        <v>47</v>
      </c>
      <c r="O8" s="54">
        <f t="shared" si="0"/>
        <v>48</v>
      </c>
      <c r="P8" s="66">
        <f t="shared" si="0"/>
        <v>46</v>
      </c>
      <c r="Q8" s="52">
        <f t="shared" si="0"/>
        <v>48</v>
      </c>
      <c r="R8" s="32">
        <f>SUM(R6:R7)</f>
        <v>61</v>
      </c>
      <c r="S8" s="80">
        <v>395</v>
      </c>
      <c r="T8" s="57">
        <v>395</v>
      </c>
      <c r="U8" s="82">
        <v>16</v>
      </c>
      <c r="V8" s="59">
        <v>16</v>
      </c>
      <c r="W8" s="39">
        <f>T8-S8</f>
        <v>0</v>
      </c>
      <c r="X8" s="12">
        <v>0</v>
      </c>
      <c r="Y8" s="61">
        <v>0</v>
      </c>
      <c r="AA8" t="s">
        <v>30</v>
      </c>
    </row>
    <row r="9" spans="1:25" ht="12.75">
      <c r="A9" s="19" t="s">
        <v>7</v>
      </c>
      <c r="B9" s="11" t="s">
        <v>3</v>
      </c>
      <c r="C9" s="12">
        <v>0</v>
      </c>
      <c r="D9" s="64">
        <v>16</v>
      </c>
      <c r="E9" s="5">
        <v>18</v>
      </c>
      <c r="F9" s="71">
        <v>21</v>
      </c>
      <c r="G9" s="12">
        <v>20</v>
      </c>
      <c r="H9" s="64">
        <v>24</v>
      </c>
      <c r="I9" s="5">
        <v>24</v>
      </c>
      <c r="J9" s="71">
        <v>24</v>
      </c>
      <c r="K9" s="12">
        <v>26</v>
      </c>
      <c r="L9" s="64">
        <v>17</v>
      </c>
      <c r="M9" s="5">
        <v>22</v>
      </c>
      <c r="N9" s="71">
        <v>18</v>
      </c>
      <c r="O9" s="12">
        <v>20</v>
      </c>
      <c r="P9" s="64">
        <v>18</v>
      </c>
      <c r="Q9" s="5">
        <v>22</v>
      </c>
      <c r="R9" s="31">
        <v>18</v>
      </c>
      <c r="S9" s="79"/>
      <c r="T9" s="41"/>
      <c r="U9" s="82"/>
      <c r="V9" s="14"/>
      <c r="W9" s="39">
        <f aca="true" t="shared" si="1" ref="W9:W53">T9-S9</f>
        <v>0</v>
      </c>
      <c r="X9" s="14"/>
      <c r="Y9" s="61"/>
    </row>
    <row r="10" spans="1:25" ht="12.75">
      <c r="A10" s="20"/>
      <c r="B10" s="11" t="s">
        <v>4</v>
      </c>
      <c r="C10" s="12"/>
      <c r="D10" s="64"/>
      <c r="E10" s="5"/>
      <c r="F10" s="71">
        <v>17</v>
      </c>
      <c r="G10" s="12">
        <v>17</v>
      </c>
      <c r="H10" s="64">
        <v>22</v>
      </c>
      <c r="I10" s="5">
        <v>22</v>
      </c>
      <c r="J10" s="71">
        <v>21</v>
      </c>
      <c r="K10" s="12"/>
      <c r="L10" s="64">
        <v>14</v>
      </c>
      <c r="M10" s="5"/>
      <c r="N10" s="71">
        <v>18</v>
      </c>
      <c r="O10" s="12">
        <v>20</v>
      </c>
      <c r="P10" s="64">
        <v>18</v>
      </c>
      <c r="Q10" s="5">
        <v>23</v>
      </c>
      <c r="R10" s="31">
        <v>14</v>
      </c>
      <c r="S10" s="79"/>
      <c r="T10" s="41"/>
      <c r="U10" s="82"/>
      <c r="V10" s="14"/>
      <c r="W10" s="39">
        <f t="shared" si="1"/>
        <v>0</v>
      </c>
      <c r="X10" s="14"/>
      <c r="Y10" s="84"/>
    </row>
    <row r="11" spans="1:27" ht="12.75">
      <c r="A11" s="20"/>
      <c r="B11" s="11" t="s">
        <v>5</v>
      </c>
      <c r="C11" s="12"/>
      <c r="D11" s="64"/>
      <c r="E11" s="5"/>
      <c r="F11" s="71"/>
      <c r="G11" s="12"/>
      <c r="H11" s="64"/>
      <c r="I11" s="5"/>
      <c r="J11" s="71"/>
      <c r="K11" s="12"/>
      <c r="L11" s="64"/>
      <c r="M11" s="5"/>
      <c r="N11" s="71">
        <v>10</v>
      </c>
      <c r="O11" s="12">
        <v>20</v>
      </c>
      <c r="P11" s="64">
        <v>13</v>
      </c>
      <c r="Q11" s="5"/>
      <c r="R11" s="31">
        <v>21</v>
      </c>
      <c r="S11" s="79"/>
      <c r="T11" s="41"/>
      <c r="U11" s="82"/>
      <c r="V11" s="14"/>
      <c r="W11" s="39">
        <f t="shared" si="1"/>
        <v>0</v>
      </c>
      <c r="X11" s="14"/>
      <c r="Y11" s="84"/>
      <c r="AA11" t="s">
        <v>30</v>
      </c>
    </row>
    <row r="12" spans="1:25" ht="12.75">
      <c r="A12" s="20"/>
      <c r="B12" s="11"/>
      <c r="C12" s="12"/>
      <c r="D12" s="64"/>
      <c r="E12" s="5"/>
      <c r="F12" s="71"/>
      <c r="G12" s="12"/>
      <c r="H12" s="64"/>
      <c r="I12" s="5"/>
      <c r="J12" s="71"/>
      <c r="K12" s="12"/>
      <c r="L12" s="64"/>
      <c r="M12" s="5"/>
      <c r="N12" s="71">
        <v>21</v>
      </c>
      <c r="O12" s="12"/>
      <c r="P12" s="64"/>
      <c r="Q12" s="5"/>
      <c r="R12" s="31">
        <v>18</v>
      </c>
      <c r="S12" s="79"/>
      <c r="T12" s="41"/>
      <c r="U12" s="82"/>
      <c r="V12" s="14"/>
      <c r="W12" s="39"/>
      <c r="X12" s="14"/>
      <c r="Y12" s="84"/>
    </row>
    <row r="13" spans="1:25" ht="12.75">
      <c r="A13" s="21"/>
      <c r="B13" s="22" t="s">
        <v>6</v>
      </c>
      <c r="C13" s="23"/>
      <c r="D13" s="66">
        <f>SUM(D9:D12)</f>
        <v>16</v>
      </c>
      <c r="E13" s="66">
        <f aca="true" t="shared" si="2" ref="E13:R13">SUM(E9:E12)</f>
        <v>18</v>
      </c>
      <c r="F13" s="73">
        <f t="shared" si="2"/>
        <v>38</v>
      </c>
      <c r="G13" s="73">
        <f t="shared" si="2"/>
        <v>37</v>
      </c>
      <c r="H13" s="66">
        <f t="shared" si="2"/>
        <v>46</v>
      </c>
      <c r="I13" s="66">
        <f t="shared" si="2"/>
        <v>46</v>
      </c>
      <c r="J13" s="73">
        <f t="shared" si="2"/>
        <v>45</v>
      </c>
      <c r="K13" s="73">
        <f t="shared" si="2"/>
        <v>26</v>
      </c>
      <c r="L13" s="66">
        <f t="shared" si="2"/>
        <v>31</v>
      </c>
      <c r="M13" s="66">
        <f t="shared" si="2"/>
        <v>22</v>
      </c>
      <c r="N13" s="73">
        <f t="shared" si="2"/>
        <v>67</v>
      </c>
      <c r="O13" s="73">
        <f t="shared" si="2"/>
        <v>60</v>
      </c>
      <c r="P13" s="66">
        <f t="shared" si="2"/>
        <v>49</v>
      </c>
      <c r="Q13" s="66">
        <f t="shared" si="2"/>
        <v>45</v>
      </c>
      <c r="R13" s="108">
        <f t="shared" si="2"/>
        <v>71</v>
      </c>
      <c r="S13" s="80">
        <v>368</v>
      </c>
      <c r="T13" s="41">
        <v>250</v>
      </c>
      <c r="U13" s="82">
        <v>20</v>
      </c>
      <c r="V13" s="14">
        <v>12</v>
      </c>
      <c r="W13" s="39">
        <f t="shared" si="1"/>
        <v>-118</v>
      </c>
      <c r="X13" s="14"/>
      <c r="Y13" s="84">
        <v>-8</v>
      </c>
    </row>
    <row r="14" spans="1:29" ht="12.75">
      <c r="A14" s="85" t="s">
        <v>15</v>
      </c>
      <c r="B14" s="11" t="s">
        <v>3</v>
      </c>
      <c r="C14" s="12">
        <v>27</v>
      </c>
      <c r="D14" s="64">
        <v>23</v>
      </c>
      <c r="E14" s="5">
        <v>23</v>
      </c>
      <c r="F14" s="71">
        <v>23</v>
      </c>
      <c r="G14" s="12">
        <v>23</v>
      </c>
      <c r="H14" s="64">
        <v>27</v>
      </c>
      <c r="I14" s="5">
        <v>27</v>
      </c>
      <c r="J14" s="71">
        <v>21</v>
      </c>
      <c r="K14" s="12">
        <v>21</v>
      </c>
      <c r="L14" s="64">
        <v>19</v>
      </c>
      <c r="M14" s="5">
        <v>18</v>
      </c>
      <c r="N14" s="71">
        <v>26</v>
      </c>
      <c r="O14" s="12">
        <v>26</v>
      </c>
      <c r="P14" s="64">
        <v>19</v>
      </c>
      <c r="Q14" s="5">
        <v>19</v>
      </c>
      <c r="R14" s="31">
        <v>25</v>
      </c>
      <c r="S14" s="79"/>
      <c r="T14" s="41"/>
      <c r="U14" s="82"/>
      <c r="V14" s="14"/>
      <c r="W14" s="39">
        <f>T14-S14</f>
        <v>0</v>
      </c>
      <c r="X14" s="14"/>
      <c r="Y14" s="84"/>
      <c r="AA14" t="s">
        <v>34</v>
      </c>
      <c r="AC14" t="s">
        <v>30</v>
      </c>
    </row>
    <row r="15" spans="1:25" ht="12.75">
      <c r="A15" s="20"/>
      <c r="B15" s="11" t="s">
        <v>4</v>
      </c>
      <c r="C15" s="12">
        <v>21</v>
      </c>
      <c r="D15" s="64">
        <v>17</v>
      </c>
      <c r="E15" s="5">
        <v>16</v>
      </c>
      <c r="F15" s="71">
        <v>15</v>
      </c>
      <c r="G15" s="12">
        <v>15</v>
      </c>
      <c r="H15" s="64">
        <v>18</v>
      </c>
      <c r="I15" s="5">
        <v>18</v>
      </c>
      <c r="J15" s="71">
        <v>21</v>
      </c>
      <c r="K15" s="12">
        <v>21</v>
      </c>
      <c r="L15" s="64">
        <v>18</v>
      </c>
      <c r="M15" s="5">
        <v>20</v>
      </c>
      <c r="N15" s="71">
        <v>29</v>
      </c>
      <c r="O15" s="12">
        <v>28</v>
      </c>
      <c r="P15" s="64">
        <v>23</v>
      </c>
      <c r="Q15" s="5">
        <v>22</v>
      </c>
      <c r="R15" s="31">
        <v>23</v>
      </c>
      <c r="S15" s="79"/>
      <c r="T15" s="41"/>
      <c r="U15" s="82"/>
      <c r="V15" s="14"/>
      <c r="W15" s="39">
        <f>T15-S15</f>
        <v>0</v>
      </c>
      <c r="X15" s="14"/>
      <c r="Y15" s="84"/>
    </row>
    <row r="16" spans="1:25" ht="12.75">
      <c r="A16" s="20"/>
      <c r="B16" s="11"/>
      <c r="C16" s="12"/>
      <c r="D16" s="64"/>
      <c r="E16" s="5"/>
      <c r="F16" s="71"/>
      <c r="G16" s="12"/>
      <c r="H16" s="64"/>
      <c r="I16" s="5"/>
      <c r="J16" s="71"/>
      <c r="K16" s="12"/>
      <c r="L16" s="64"/>
      <c r="M16" s="5"/>
      <c r="N16" s="71"/>
      <c r="O16" s="12"/>
      <c r="P16" s="64"/>
      <c r="Q16" s="5"/>
      <c r="R16" s="31">
        <v>22</v>
      </c>
      <c r="S16" s="79"/>
      <c r="T16" s="41"/>
      <c r="U16" s="82"/>
      <c r="V16" s="14"/>
      <c r="W16" s="39"/>
      <c r="X16" s="14"/>
      <c r="Y16" s="84"/>
    </row>
    <row r="17" spans="1:27" ht="12.75">
      <c r="A17" s="21"/>
      <c r="B17" s="24" t="s">
        <v>6</v>
      </c>
      <c r="C17" s="25">
        <f aca="true" t="shared" si="3" ref="C17:Q17">SUM(C14:C15)</f>
        <v>48</v>
      </c>
      <c r="D17" s="8">
        <f t="shared" si="3"/>
        <v>40</v>
      </c>
      <c r="E17" s="8">
        <f t="shared" si="3"/>
        <v>39</v>
      </c>
      <c r="F17" s="25">
        <f t="shared" si="3"/>
        <v>38</v>
      </c>
      <c r="G17" s="25">
        <f t="shared" si="3"/>
        <v>38</v>
      </c>
      <c r="H17" s="8">
        <f t="shared" si="3"/>
        <v>45</v>
      </c>
      <c r="I17" s="8">
        <f t="shared" si="3"/>
        <v>45</v>
      </c>
      <c r="J17" s="25">
        <f t="shared" si="3"/>
        <v>42</v>
      </c>
      <c r="K17" s="25">
        <f t="shared" si="3"/>
        <v>42</v>
      </c>
      <c r="L17" s="8">
        <f t="shared" si="3"/>
        <v>37</v>
      </c>
      <c r="M17" s="8">
        <f t="shared" si="3"/>
        <v>38</v>
      </c>
      <c r="N17" s="25">
        <f t="shared" si="3"/>
        <v>55</v>
      </c>
      <c r="O17" s="25">
        <f t="shared" si="3"/>
        <v>54</v>
      </c>
      <c r="P17" s="8">
        <f t="shared" si="3"/>
        <v>42</v>
      </c>
      <c r="Q17" s="8">
        <f t="shared" si="3"/>
        <v>41</v>
      </c>
      <c r="R17" s="25">
        <f>SUM(R14:R16)</f>
        <v>70</v>
      </c>
      <c r="S17" s="80">
        <v>369</v>
      </c>
      <c r="T17" s="41">
        <v>345</v>
      </c>
      <c r="U17" s="82">
        <v>17</v>
      </c>
      <c r="V17" s="14">
        <v>16</v>
      </c>
      <c r="W17" s="39">
        <f>T17-S17</f>
        <v>-24</v>
      </c>
      <c r="X17" s="14"/>
      <c r="Y17" s="62">
        <v>-1</v>
      </c>
      <c r="AA17" t="s">
        <v>30</v>
      </c>
    </row>
    <row r="18" spans="1:25" ht="12.75">
      <c r="A18" s="19" t="s">
        <v>9</v>
      </c>
      <c r="B18" s="11" t="s">
        <v>3</v>
      </c>
      <c r="C18" s="12">
        <v>24</v>
      </c>
      <c r="D18" s="64">
        <v>28</v>
      </c>
      <c r="E18" s="53">
        <v>28</v>
      </c>
      <c r="F18" s="71">
        <v>24</v>
      </c>
      <c r="G18" s="55">
        <v>24</v>
      </c>
      <c r="H18" s="64">
        <v>22</v>
      </c>
      <c r="I18" s="53">
        <v>22</v>
      </c>
      <c r="J18" s="71">
        <v>22</v>
      </c>
      <c r="K18" s="55">
        <v>22</v>
      </c>
      <c r="L18" s="64">
        <v>30</v>
      </c>
      <c r="M18" s="53">
        <v>30</v>
      </c>
      <c r="N18" s="71">
        <v>25</v>
      </c>
      <c r="O18" s="55">
        <v>25</v>
      </c>
      <c r="P18" s="64">
        <v>27</v>
      </c>
      <c r="Q18" s="53">
        <v>27</v>
      </c>
      <c r="R18" s="31">
        <v>27</v>
      </c>
      <c r="S18" s="79"/>
      <c r="T18" s="58"/>
      <c r="U18" s="82"/>
      <c r="V18" s="60"/>
      <c r="W18" s="39">
        <f t="shared" si="1"/>
        <v>0</v>
      </c>
      <c r="X18" s="11"/>
      <c r="Y18" s="62"/>
    </row>
    <row r="19" spans="1:25" ht="12.75">
      <c r="A19" s="20"/>
      <c r="B19" s="11" t="s">
        <v>4</v>
      </c>
      <c r="C19" s="12">
        <v>23</v>
      </c>
      <c r="D19" s="64">
        <v>27</v>
      </c>
      <c r="E19" s="5">
        <v>27</v>
      </c>
      <c r="F19" s="71">
        <v>26</v>
      </c>
      <c r="G19" s="12">
        <v>26</v>
      </c>
      <c r="H19" s="64">
        <v>26</v>
      </c>
      <c r="I19" s="5">
        <v>26</v>
      </c>
      <c r="J19" s="71">
        <v>18</v>
      </c>
      <c r="K19" s="12">
        <v>18</v>
      </c>
      <c r="L19" s="64">
        <v>27</v>
      </c>
      <c r="M19" s="5">
        <v>27</v>
      </c>
      <c r="N19" s="71">
        <v>30</v>
      </c>
      <c r="O19" s="12">
        <v>30</v>
      </c>
      <c r="P19" s="64">
        <v>30</v>
      </c>
      <c r="Q19" s="5">
        <v>30</v>
      </c>
      <c r="R19" s="31">
        <v>27</v>
      </c>
      <c r="S19" s="79"/>
      <c r="T19" s="41"/>
      <c r="U19" s="82"/>
      <c r="V19" s="14"/>
      <c r="W19" s="39">
        <f t="shared" si="1"/>
        <v>0</v>
      </c>
      <c r="X19" s="11"/>
      <c r="Y19" s="45"/>
    </row>
    <row r="20" spans="1:25" ht="12.75">
      <c r="A20" s="20"/>
      <c r="B20" s="11" t="s">
        <v>5</v>
      </c>
      <c r="C20" s="12">
        <v>23</v>
      </c>
      <c r="D20" s="64"/>
      <c r="E20" s="5"/>
      <c r="F20" s="71">
        <v>26</v>
      </c>
      <c r="G20" s="12">
        <v>26</v>
      </c>
      <c r="H20" s="64"/>
      <c r="I20" s="5"/>
      <c r="J20" s="71"/>
      <c r="K20" s="12"/>
      <c r="L20" s="64"/>
      <c r="M20" s="5"/>
      <c r="N20" s="71"/>
      <c r="O20" s="12"/>
      <c r="P20" s="64"/>
      <c r="Q20" s="5"/>
      <c r="R20" s="31"/>
      <c r="S20" s="79"/>
      <c r="T20" s="41"/>
      <c r="U20" s="82"/>
      <c r="V20" s="14"/>
      <c r="W20" s="39">
        <f t="shared" si="1"/>
        <v>0</v>
      </c>
      <c r="X20" s="11"/>
      <c r="Y20" s="45"/>
    </row>
    <row r="21" spans="1:25" ht="12.75">
      <c r="A21" s="21"/>
      <c r="B21" s="24" t="s">
        <v>6</v>
      </c>
      <c r="C21" s="25">
        <f>SUM(C18:C20)</f>
        <v>70</v>
      </c>
      <c r="D21" s="67">
        <f aca="true" t="shared" si="4" ref="D21:R21">SUM(D18:D20)</f>
        <v>55</v>
      </c>
      <c r="E21" s="8">
        <f t="shared" si="4"/>
        <v>55</v>
      </c>
      <c r="F21" s="74">
        <f t="shared" si="4"/>
        <v>76</v>
      </c>
      <c r="G21" s="25">
        <f t="shared" si="4"/>
        <v>76</v>
      </c>
      <c r="H21" s="67">
        <f t="shared" si="4"/>
        <v>48</v>
      </c>
      <c r="I21" s="8">
        <f t="shared" si="4"/>
        <v>48</v>
      </c>
      <c r="J21" s="74">
        <f t="shared" si="4"/>
        <v>40</v>
      </c>
      <c r="K21" s="25">
        <f t="shared" si="4"/>
        <v>40</v>
      </c>
      <c r="L21" s="67">
        <f t="shared" si="4"/>
        <v>57</v>
      </c>
      <c r="M21" s="8">
        <f t="shared" si="4"/>
        <v>57</v>
      </c>
      <c r="N21" s="74">
        <f t="shared" si="4"/>
        <v>55</v>
      </c>
      <c r="O21" s="25">
        <f t="shared" si="4"/>
        <v>55</v>
      </c>
      <c r="P21" s="67">
        <f t="shared" si="4"/>
        <v>57</v>
      </c>
      <c r="Q21" s="8">
        <f t="shared" si="4"/>
        <v>57</v>
      </c>
      <c r="R21" s="33">
        <f t="shared" si="4"/>
        <v>54</v>
      </c>
      <c r="S21" s="80">
        <v>442</v>
      </c>
      <c r="T21" s="41">
        <f>C21+E21+G21+I21+K21+M21+O21+Q21</f>
        <v>458</v>
      </c>
      <c r="U21" s="82">
        <v>17</v>
      </c>
      <c r="V21" s="14">
        <v>18</v>
      </c>
      <c r="W21" s="39">
        <f t="shared" si="1"/>
        <v>16</v>
      </c>
      <c r="X21" s="11"/>
      <c r="Y21" s="45">
        <v>1</v>
      </c>
    </row>
    <row r="22" spans="1:25" ht="12.75">
      <c r="A22" s="19" t="s">
        <v>10</v>
      </c>
      <c r="B22" s="11" t="s">
        <v>3</v>
      </c>
      <c r="C22" s="12">
        <v>29</v>
      </c>
      <c r="D22" s="64">
        <v>21</v>
      </c>
      <c r="E22" s="5">
        <v>21</v>
      </c>
      <c r="F22" s="71">
        <v>27</v>
      </c>
      <c r="G22" s="12">
        <v>27</v>
      </c>
      <c r="H22" s="64">
        <v>24</v>
      </c>
      <c r="I22" s="5">
        <v>24</v>
      </c>
      <c r="J22" s="71">
        <v>25</v>
      </c>
      <c r="K22" s="12">
        <v>25</v>
      </c>
      <c r="L22" s="64">
        <v>25</v>
      </c>
      <c r="M22" s="5">
        <v>25</v>
      </c>
      <c r="N22" s="71">
        <v>28</v>
      </c>
      <c r="O22" s="12">
        <v>28</v>
      </c>
      <c r="P22" s="64">
        <v>29</v>
      </c>
      <c r="Q22" s="5">
        <v>29</v>
      </c>
      <c r="R22" s="31">
        <v>20</v>
      </c>
      <c r="S22" s="79"/>
      <c r="T22" s="41"/>
      <c r="U22" s="82"/>
      <c r="V22" s="14"/>
      <c r="W22" s="39">
        <f t="shared" si="1"/>
        <v>0</v>
      </c>
      <c r="X22" s="11"/>
      <c r="Y22" s="45"/>
    </row>
    <row r="23" spans="1:25" ht="12.75">
      <c r="A23" s="20"/>
      <c r="B23" s="11" t="s">
        <v>4</v>
      </c>
      <c r="C23" s="12"/>
      <c r="D23" s="64">
        <v>21</v>
      </c>
      <c r="E23" s="5">
        <v>21</v>
      </c>
      <c r="F23" s="71"/>
      <c r="G23" s="12"/>
      <c r="H23" s="64">
        <v>23</v>
      </c>
      <c r="I23" s="5">
        <v>23</v>
      </c>
      <c r="J23" s="71"/>
      <c r="K23" s="12">
        <v>10</v>
      </c>
      <c r="L23" s="64">
        <v>24</v>
      </c>
      <c r="M23" s="5">
        <v>24</v>
      </c>
      <c r="N23" s="71">
        <v>30</v>
      </c>
      <c r="O23" s="12">
        <v>30</v>
      </c>
      <c r="P23" s="64">
        <v>27</v>
      </c>
      <c r="Q23" s="5">
        <v>27</v>
      </c>
      <c r="R23" s="31">
        <v>22</v>
      </c>
      <c r="S23" s="79"/>
      <c r="T23" s="41"/>
      <c r="U23" s="82"/>
      <c r="V23" s="14"/>
      <c r="W23" s="39">
        <f t="shared" si="1"/>
        <v>0</v>
      </c>
      <c r="X23" s="11"/>
      <c r="Y23" s="45"/>
    </row>
    <row r="24" spans="1:25" ht="12.75">
      <c r="A24" s="20"/>
      <c r="B24" s="11" t="s">
        <v>5</v>
      </c>
      <c r="C24" s="12"/>
      <c r="D24" s="64"/>
      <c r="E24" s="5"/>
      <c r="F24" s="71"/>
      <c r="G24" s="12"/>
      <c r="H24" s="64"/>
      <c r="I24" s="5"/>
      <c r="J24" s="71"/>
      <c r="K24" s="12"/>
      <c r="L24" s="64"/>
      <c r="M24" s="5"/>
      <c r="N24" s="71"/>
      <c r="O24" s="12"/>
      <c r="P24" s="64"/>
      <c r="Q24" s="5"/>
      <c r="R24" s="31">
        <v>21</v>
      </c>
      <c r="S24" s="79"/>
      <c r="T24" s="41"/>
      <c r="U24" s="82"/>
      <c r="V24" s="14"/>
      <c r="W24" s="39">
        <f t="shared" si="1"/>
        <v>0</v>
      </c>
      <c r="X24" s="11"/>
      <c r="Y24" s="45"/>
    </row>
    <row r="25" spans="1:27" ht="12.75">
      <c r="A25" s="21"/>
      <c r="B25" s="11" t="s">
        <v>6</v>
      </c>
      <c r="C25" s="25">
        <f>SUM(C22:C24)</f>
        <v>29</v>
      </c>
      <c r="D25" s="68">
        <f>SUM(D22:D24)</f>
        <v>42</v>
      </c>
      <c r="E25" s="6">
        <f>SUM(E22:E24)</f>
        <v>42</v>
      </c>
      <c r="F25" s="75">
        <f aca="true" t="shared" si="5" ref="F25:R25">SUM(F22:F24)</f>
        <v>27</v>
      </c>
      <c r="G25" s="23">
        <f>SUM(G22:G24)</f>
        <v>27</v>
      </c>
      <c r="H25" s="68">
        <f t="shared" si="5"/>
        <v>47</v>
      </c>
      <c r="I25" s="6">
        <f>SUM(I22:I24)</f>
        <v>47</v>
      </c>
      <c r="J25" s="75">
        <f t="shared" si="5"/>
        <v>25</v>
      </c>
      <c r="K25" s="23">
        <f>SUM(K22:K24)</f>
        <v>35</v>
      </c>
      <c r="L25" s="68">
        <f t="shared" si="5"/>
        <v>49</v>
      </c>
      <c r="M25" s="6">
        <f>SUM(M22:M24)</f>
        <v>49</v>
      </c>
      <c r="N25" s="75">
        <f t="shared" si="5"/>
        <v>58</v>
      </c>
      <c r="O25" s="23">
        <f>SUM(O22:O24)</f>
        <v>58</v>
      </c>
      <c r="P25" s="68">
        <f t="shared" si="5"/>
        <v>56</v>
      </c>
      <c r="Q25" s="6">
        <f>SUM(Q22:Q24)</f>
        <v>56</v>
      </c>
      <c r="R25" s="32">
        <f t="shared" si="5"/>
        <v>63</v>
      </c>
      <c r="S25" s="80">
        <v>368</v>
      </c>
      <c r="T25" s="41">
        <v>343</v>
      </c>
      <c r="U25" s="82">
        <v>15</v>
      </c>
      <c r="V25" s="14">
        <v>14</v>
      </c>
      <c r="W25" s="39">
        <f t="shared" si="1"/>
        <v>-25</v>
      </c>
      <c r="X25" s="11"/>
      <c r="Y25" s="45">
        <v>-1</v>
      </c>
      <c r="Z25" t="s">
        <v>30</v>
      </c>
      <c r="AA25" t="s">
        <v>30</v>
      </c>
    </row>
    <row r="26" spans="1:25" ht="12.75">
      <c r="A26" s="19" t="s">
        <v>11</v>
      </c>
      <c r="B26" s="11" t="s">
        <v>3</v>
      </c>
      <c r="C26" s="12">
        <v>26</v>
      </c>
      <c r="D26" s="64">
        <v>26</v>
      </c>
      <c r="E26" s="5">
        <v>26</v>
      </c>
      <c r="F26" s="71">
        <v>27</v>
      </c>
      <c r="G26" s="12">
        <v>28</v>
      </c>
      <c r="H26" s="64">
        <v>23</v>
      </c>
      <c r="I26" s="5">
        <v>26</v>
      </c>
      <c r="J26" s="71">
        <v>25</v>
      </c>
      <c r="K26" s="12">
        <v>26</v>
      </c>
      <c r="L26" s="64">
        <v>26</v>
      </c>
      <c r="M26" s="5">
        <v>26</v>
      </c>
      <c r="N26" s="71">
        <v>30</v>
      </c>
      <c r="O26" s="12">
        <v>30</v>
      </c>
      <c r="P26" s="64">
        <v>27</v>
      </c>
      <c r="Q26" s="5">
        <v>27</v>
      </c>
      <c r="R26" s="31">
        <v>23</v>
      </c>
      <c r="S26" s="79"/>
      <c r="T26" s="41"/>
      <c r="U26" s="82"/>
      <c r="V26" s="14"/>
      <c r="W26" s="39">
        <f t="shared" si="1"/>
        <v>0</v>
      </c>
      <c r="X26" s="11"/>
      <c r="Y26" s="45"/>
    </row>
    <row r="27" spans="1:25" ht="12.75">
      <c r="A27" s="20"/>
      <c r="B27" s="11" t="s">
        <v>4</v>
      </c>
      <c r="C27" s="12">
        <v>26</v>
      </c>
      <c r="D27" s="64">
        <v>26</v>
      </c>
      <c r="E27" s="5">
        <v>26</v>
      </c>
      <c r="F27" s="71">
        <v>27</v>
      </c>
      <c r="G27" s="12">
        <v>26</v>
      </c>
      <c r="H27" s="64">
        <v>28</v>
      </c>
      <c r="I27" s="5">
        <v>29</v>
      </c>
      <c r="J27" s="71">
        <v>25</v>
      </c>
      <c r="K27" s="12">
        <v>26</v>
      </c>
      <c r="L27" s="64">
        <v>28</v>
      </c>
      <c r="M27" s="5">
        <v>28</v>
      </c>
      <c r="N27" s="71">
        <v>26</v>
      </c>
      <c r="O27" s="12">
        <v>26</v>
      </c>
      <c r="P27" s="64">
        <v>26</v>
      </c>
      <c r="Q27" s="5">
        <v>27</v>
      </c>
      <c r="R27" s="31">
        <v>25</v>
      </c>
      <c r="S27" s="79"/>
      <c r="T27" s="41"/>
      <c r="U27" s="82"/>
      <c r="V27" s="14"/>
      <c r="W27" s="39">
        <f t="shared" si="1"/>
        <v>0</v>
      </c>
      <c r="X27" s="11"/>
      <c r="Y27" s="45"/>
    </row>
    <row r="28" spans="1:25" ht="12.75">
      <c r="A28" s="20"/>
      <c r="B28" s="11" t="s">
        <v>5</v>
      </c>
      <c r="C28" s="12">
        <v>26</v>
      </c>
      <c r="D28" s="64">
        <v>25</v>
      </c>
      <c r="E28" s="5">
        <v>25</v>
      </c>
      <c r="F28" s="71">
        <v>26</v>
      </c>
      <c r="G28" s="12">
        <v>28</v>
      </c>
      <c r="H28" s="64">
        <v>23</v>
      </c>
      <c r="I28" s="5">
        <v>26</v>
      </c>
      <c r="J28" s="71">
        <v>26</v>
      </c>
      <c r="K28" s="12">
        <v>26</v>
      </c>
      <c r="L28" s="64">
        <v>28</v>
      </c>
      <c r="M28" s="5">
        <v>28</v>
      </c>
      <c r="N28" s="71">
        <v>25</v>
      </c>
      <c r="O28" s="12">
        <v>25</v>
      </c>
      <c r="P28" s="64">
        <v>24</v>
      </c>
      <c r="Q28" s="5">
        <v>24</v>
      </c>
      <c r="R28" s="31">
        <v>22</v>
      </c>
      <c r="S28" s="79"/>
      <c r="T28" s="41"/>
      <c r="U28" s="82"/>
      <c r="V28" s="14"/>
      <c r="W28" s="39">
        <f t="shared" si="1"/>
        <v>0</v>
      </c>
      <c r="X28" s="11"/>
      <c r="Y28" s="45"/>
    </row>
    <row r="29" spans="1:25" ht="12.75">
      <c r="A29" s="21"/>
      <c r="B29" s="24" t="s">
        <v>6</v>
      </c>
      <c r="C29" s="25">
        <f>SUM(C26:C28)</f>
        <v>78</v>
      </c>
      <c r="D29" s="68">
        <f>SUM(D26:D28)</f>
        <v>77</v>
      </c>
      <c r="E29" s="6">
        <f>SUM(E26:E28)</f>
        <v>77</v>
      </c>
      <c r="F29" s="75">
        <f aca="true" t="shared" si="6" ref="F29:R29">SUM(F26:F28)</f>
        <v>80</v>
      </c>
      <c r="G29" s="23">
        <f>SUM(G26:G28)</f>
        <v>82</v>
      </c>
      <c r="H29" s="68">
        <f t="shared" si="6"/>
        <v>74</v>
      </c>
      <c r="I29" s="6">
        <f>SUM(I26:I28)</f>
        <v>81</v>
      </c>
      <c r="J29" s="75">
        <f t="shared" si="6"/>
        <v>76</v>
      </c>
      <c r="K29" s="23">
        <f>SUM(K26:K28)</f>
        <v>78</v>
      </c>
      <c r="L29" s="68">
        <f t="shared" si="6"/>
        <v>82</v>
      </c>
      <c r="M29" s="6">
        <f>SUM(M26:M28)</f>
        <v>82</v>
      </c>
      <c r="N29" s="75">
        <f t="shared" si="6"/>
        <v>81</v>
      </c>
      <c r="O29" s="23">
        <f>SUM(O26:O28)</f>
        <v>81</v>
      </c>
      <c r="P29" s="68">
        <f t="shared" si="6"/>
        <v>77</v>
      </c>
      <c r="Q29" s="6">
        <f>SUM(Q26:Q28)</f>
        <v>78</v>
      </c>
      <c r="R29" s="32">
        <f t="shared" si="6"/>
        <v>70</v>
      </c>
      <c r="S29" s="80">
        <v>634</v>
      </c>
      <c r="T29" s="41">
        <v>654</v>
      </c>
      <c r="U29" s="82">
        <v>24</v>
      </c>
      <c r="V29" s="14">
        <v>24</v>
      </c>
      <c r="W29" s="39">
        <f t="shared" si="1"/>
        <v>20</v>
      </c>
      <c r="X29" s="11">
        <v>0</v>
      </c>
      <c r="Y29" s="45">
        <v>0</v>
      </c>
    </row>
    <row r="30" spans="1:25" ht="12.75">
      <c r="A30" s="19" t="s">
        <v>8</v>
      </c>
      <c r="B30" s="11" t="s">
        <v>3</v>
      </c>
      <c r="C30" s="12">
        <v>22</v>
      </c>
      <c r="D30" s="64">
        <v>28</v>
      </c>
      <c r="E30" s="5">
        <v>28</v>
      </c>
      <c r="F30" s="71">
        <v>24</v>
      </c>
      <c r="G30" s="12">
        <v>24</v>
      </c>
      <c r="H30" s="64">
        <v>25</v>
      </c>
      <c r="I30" s="5">
        <v>25</v>
      </c>
      <c r="J30" s="71">
        <v>26</v>
      </c>
      <c r="K30" s="12">
        <v>26</v>
      </c>
      <c r="L30" s="64">
        <v>22</v>
      </c>
      <c r="M30" s="5">
        <v>22</v>
      </c>
      <c r="N30" s="71">
        <v>29</v>
      </c>
      <c r="O30" s="12">
        <v>29</v>
      </c>
      <c r="P30" s="64">
        <v>30</v>
      </c>
      <c r="Q30" s="5">
        <v>30</v>
      </c>
      <c r="R30" s="31">
        <v>28</v>
      </c>
      <c r="S30" s="79"/>
      <c r="T30" s="41"/>
      <c r="U30" s="82"/>
      <c r="V30" s="14"/>
      <c r="W30" s="39">
        <f>T30-S30</f>
        <v>0</v>
      </c>
      <c r="X30" s="11"/>
      <c r="Y30" s="45"/>
    </row>
    <row r="31" spans="1:27" ht="12.75">
      <c r="A31" s="20"/>
      <c r="B31" s="11" t="s">
        <v>4</v>
      </c>
      <c r="C31" s="12">
        <v>23</v>
      </c>
      <c r="D31" s="64">
        <v>27</v>
      </c>
      <c r="E31" s="5">
        <v>27</v>
      </c>
      <c r="F31" s="71">
        <v>22</v>
      </c>
      <c r="G31" s="12">
        <v>22</v>
      </c>
      <c r="H31" s="64">
        <v>27</v>
      </c>
      <c r="I31" s="5">
        <v>27</v>
      </c>
      <c r="J31" s="71">
        <v>27</v>
      </c>
      <c r="K31" s="12">
        <v>27</v>
      </c>
      <c r="L31" s="64">
        <v>23</v>
      </c>
      <c r="M31" s="5">
        <v>23</v>
      </c>
      <c r="N31" s="71">
        <v>29</v>
      </c>
      <c r="O31" s="12">
        <v>29</v>
      </c>
      <c r="P31" s="64">
        <v>30</v>
      </c>
      <c r="Q31" s="5">
        <v>30</v>
      </c>
      <c r="R31" s="31">
        <v>27</v>
      </c>
      <c r="S31" s="79"/>
      <c r="T31" s="41"/>
      <c r="U31" s="82"/>
      <c r="V31" s="14"/>
      <c r="W31" s="39">
        <f>T31-S31</f>
        <v>0</v>
      </c>
      <c r="X31" s="11"/>
      <c r="Y31" s="45"/>
      <c r="AA31" t="s">
        <v>30</v>
      </c>
    </row>
    <row r="32" spans="1:25" ht="12.75">
      <c r="A32" s="21"/>
      <c r="B32" s="22" t="s">
        <v>6</v>
      </c>
      <c r="C32" s="23">
        <f>SUM(C30:C31)</f>
        <v>45</v>
      </c>
      <c r="D32" s="66">
        <f aca="true" t="shared" si="7" ref="D32:Q32">SUM(D30:D31)</f>
        <v>55</v>
      </c>
      <c r="E32" s="6">
        <f t="shared" si="7"/>
        <v>55</v>
      </c>
      <c r="F32" s="73">
        <f t="shared" si="7"/>
        <v>46</v>
      </c>
      <c r="G32" s="23">
        <f t="shared" si="7"/>
        <v>46</v>
      </c>
      <c r="H32" s="66">
        <f t="shared" si="7"/>
        <v>52</v>
      </c>
      <c r="I32" s="6">
        <f t="shared" si="7"/>
        <v>52</v>
      </c>
      <c r="J32" s="73">
        <f t="shared" si="7"/>
        <v>53</v>
      </c>
      <c r="K32" s="23">
        <f t="shared" si="7"/>
        <v>53</v>
      </c>
      <c r="L32" s="66">
        <f t="shared" si="7"/>
        <v>45</v>
      </c>
      <c r="M32" s="6">
        <f t="shared" si="7"/>
        <v>45</v>
      </c>
      <c r="N32" s="73">
        <f t="shared" si="7"/>
        <v>58</v>
      </c>
      <c r="O32" s="23">
        <f t="shared" si="7"/>
        <v>58</v>
      </c>
      <c r="P32" s="66">
        <f>SUM(P30:P31)</f>
        <v>60</v>
      </c>
      <c r="Q32" s="6">
        <f t="shared" si="7"/>
        <v>60</v>
      </c>
      <c r="R32" s="32">
        <f>SUM(R30:R31)</f>
        <v>55</v>
      </c>
      <c r="S32" s="80">
        <v>424</v>
      </c>
      <c r="T32" s="41">
        <v>427</v>
      </c>
      <c r="U32" s="82">
        <v>16</v>
      </c>
      <c r="V32" s="14">
        <v>16</v>
      </c>
      <c r="W32" s="39">
        <v>1</v>
      </c>
      <c r="X32" s="11">
        <v>0</v>
      </c>
      <c r="Y32" s="45">
        <v>0</v>
      </c>
    </row>
    <row r="33" spans="1:25" ht="12.75">
      <c r="A33" s="19" t="s">
        <v>12</v>
      </c>
      <c r="B33" s="11" t="s">
        <v>3</v>
      </c>
      <c r="C33" s="12">
        <v>24</v>
      </c>
      <c r="D33" s="64">
        <v>24</v>
      </c>
      <c r="E33" s="5">
        <v>21</v>
      </c>
      <c r="F33" s="71">
        <v>19</v>
      </c>
      <c r="G33" s="12">
        <v>18</v>
      </c>
      <c r="H33" s="64">
        <v>19</v>
      </c>
      <c r="I33" s="5">
        <v>18</v>
      </c>
      <c r="J33" s="71">
        <v>20</v>
      </c>
      <c r="K33" s="12">
        <v>18</v>
      </c>
      <c r="L33" s="64">
        <v>20</v>
      </c>
      <c r="M33" s="5">
        <v>18</v>
      </c>
      <c r="N33" s="71">
        <v>17</v>
      </c>
      <c r="O33" s="12">
        <v>18</v>
      </c>
      <c r="P33" s="64">
        <v>18</v>
      </c>
      <c r="Q33" s="5">
        <v>15</v>
      </c>
      <c r="R33" s="31">
        <v>13</v>
      </c>
      <c r="S33" s="79"/>
      <c r="T33" s="41"/>
      <c r="U33" s="82"/>
      <c r="V33" s="14"/>
      <c r="W33" s="39">
        <f t="shared" si="1"/>
        <v>0</v>
      </c>
      <c r="X33" s="11"/>
      <c r="Y33" s="45"/>
    </row>
    <row r="34" spans="1:25" ht="12.75">
      <c r="A34" s="20"/>
      <c r="B34" s="11" t="s">
        <v>4</v>
      </c>
      <c r="C34" s="12"/>
      <c r="D34" s="64"/>
      <c r="E34" s="5"/>
      <c r="F34" s="71"/>
      <c r="G34" s="12"/>
      <c r="H34" s="64"/>
      <c r="I34" s="5"/>
      <c r="J34" s="71"/>
      <c r="K34" s="12"/>
      <c r="L34" s="64"/>
      <c r="M34" s="5"/>
      <c r="N34" s="71">
        <v>15</v>
      </c>
      <c r="O34" s="12"/>
      <c r="P34" s="64"/>
      <c r="Q34" s="5">
        <v>13</v>
      </c>
      <c r="R34" s="31"/>
      <c r="S34" s="79"/>
      <c r="T34" s="41"/>
      <c r="U34" s="82"/>
      <c r="V34" s="14"/>
      <c r="W34" s="39">
        <f t="shared" si="1"/>
        <v>0</v>
      </c>
      <c r="X34" s="11"/>
      <c r="Y34" s="45"/>
    </row>
    <row r="35" spans="1:28" ht="13.5" thickBot="1">
      <c r="A35" s="21"/>
      <c r="B35" s="11" t="s">
        <v>6</v>
      </c>
      <c r="C35" s="12">
        <v>24</v>
      </c>
      <c r="D35" s="68">
        <f aca="true" t="shared" si="8" ref="D35:R35">SUM(D33:D34)</f>
        <v>24</v>
      </c>
      <c r="E35" s="6">
        <f t="shared" si="8"/>
        <v>21</v>
      </c>
      <c r="F35" s="75">
        <f t="shared" si="8"/>
        <v>19</v>
      </c>
      <c r="G35" s="23">
        <f t="shared" si="8"/>
        <v>18</v>
      </c>
      <c r="H35" s="68">
        <f t="shared" si="8"/>
        <v>19</v>
      </c>
      <c r="I35" s="6">
        <f t="shared" si="8"/>
        <v>18</v>
      </c>
      <c r="J35" s="75">
        <f t="shared" si="8"/>
        <v>20</v>
      </c>
      <c r="K35" s="23">
        <f t="shared" si="8"/>
        <v>18</v>
      </c>
      <c r="L35" s="68">
        <f t="shared" si="8"/>
        <v>20</v>
      </c>
      <c r="M35" s="6">
        <f t="shared" si="8"/>
        <v>18</v>
      </c>
      <c r="N35" s="75">
        <f t="shared" si="8"/>
        <v>32</v>
      </c>
      <c r="O35" s="23">
        <f t="shared" si="8"/>
        <v>18</v>
      </c>
      <c r="P35" s="68">
        <f t="shared" si="8"/>
        <v>18</v>
      </c>
      <c r="Q35" s="6">
        <f t="shared" si="8"/>
        <v>28</v>
      </c>
      <c r="R35" s="32">
        <f t="shared" si="8"/>
        <v>13</v>
      </c>
      <c r="S35" s="80">
        <v>165</v>
      </c>
      <c r="T35" s="41">
        <v>177</v>
      </c>
      <c r="U35" s="82">
        <v>9</v>
      </c>
      <c r="V35" s="14">
        <v>9</v>
      </c>
      <c r="W35" s="48">
        <f t="shared" si="1"/>
        <v>12</v>
      </c>
      <c r="X35" s="49">
        <v>0</v>
      </c>
      <c r="Y35" s="50">
        <v>0</v>
      </c>
      <c r="AB35" t="s">
        <v>30</v>
      </c>
    </row>
    <row r="36" spans="1:25" ht="2.25" customHeight="1" thickBot="1">
      <c r="A36" s="20"/>
      <c r="B36" s="11"/>
      <c r="C36" s="12"/>
      <c r="D36" s="68"/>
      <c r="E36" s="6"/>
      <c r="F36" s="75"/>
      <c r="G36" s="23"/>
      <c r="H36" s="68"/>
      <c r="I36" s="6"/>
      <c r="J36" s="75"/>
      <c r="K36" s="23"/>
      <c r="L36" s="68"/>
      <c r="M36" s="6"/>
      <c r="N36" s="75"/>
      <c r="O36" s="23"/>
      <c r="P36" s="68"/>
      <c r="Q36" s="6"/>
      <c r="R36" s="32"/>
      <c r="S36" s="86">
        <f>SUM(S8:S35)</f>
        <v>3165</v>
      </c>
      <c r="T36" s="87">
        <f>SUM(T8:T35)</f>
        <v>3049</v>
      </c>
      <c r="U36" s="82">
        <f>SUM(U8:U35)</f>
        <v>134</v>
      </c>
      <c r="V36" s="88">
        <f>SUM(V8:V35)</f>
        <v>125</v>
      </c>
      <c r="W36" s="110"/>
      <c r="X36" s="111"/>
      <c r="Y36" s="112"/>
    </row>
    <row r="37" spans="1:25" ht="33.75" customHeight="1" thickBot="1">
      <c r="A37" s="20" t="s">
        <v>35</v>
      </c>
      <c r="B37" s="15"/>
      <c r="C37" s="121" t="s">
        <v>40</v>
      </c>
      <c r="D37" s="122" t="s">
        <v>39</v>
      </c>
      <c r="E37" s="120" t="s">
        <v>40</v>
      </c>
      <c r="F37" s="123" t="s">
        <v>39</v>
      </c>
      <c r="G37" s="124" t="s">
        <v>40</v>
      </c>
      <c r="H37" s="122" t="s">
        <v>39</v>
      </c>
      <c r="I37" s="120" t="s">
        <v>40</v>
      </c>
      <c r="J37" s="123" t="s">
        <v>39</v>
      </c>
      <c r="K37" s="124" t="s">
        <v>40</v>
      </c>
      <c r="L37" s="122" t="s">
        <v>39</v>
      </c>
      <c r="M37" s="120" t="s">
        <v>40</v>
      </c>
      <c r="N37" s="123" t="s">
        <v>39</v>
      </c>
      <c r="O37" s="124" t="s">
        <v>40</v>
      </c>
      <c r="P37" s="122" t="s">
        <v>39</v>
      </c>
      <c r="Q37" s="120" t="s">
        <v>40</v>
      </c>
      <c r="R37" s="123" t="s">
        <v>39</v>
      </c>
      <c r="S37" s="125" t="s">
        <v>39</v>
      </c>
      <c r="T37" s="126" t="s">
        <v>40</v>
      </c>
      <c r="U37" s="127" t="s">
        <v>39</v>
      </c>
      <c r="V37" s="124" t="s">
        <v>40</v>
      </c>
      <c r="W37" s="163" t="s">
        <v>31</v>
      </c>
      <c r="X37" s="164"/>
      <c r="Y37" s="165"/>
    </row>
    <row r="38" spans="1:25" ht="21" customHeight="1">
      <c r="A38" s="20" t="s">
        <v>36</v>
      </c>
      <c r="B38" s="63"/>
      <c r="C38" s="16" t="s">
        <v>20</v>
      </c>
      <c r="D38" s="65" t="s">
        <v>20</v>
      </c>
      <c r="E38" s="3" t="s">
        <v>21</v>
      </c>
      <c r="F38" s="72" t="s">
        <v>21</v>
      </c>
      <c r="G38" s="17" t="s">
        <v>22</v>
      </c>
      <c r="H38" s="65" t="s">
        <v>22</v>
      </c>
      <c r="I38" s="3" t="s">
        <v>23</v>
      </c>
      <c r="J38" s="72" t="s">
        <v>23</v>
      </c>
      <c r="K38" s="17" t="s">
        <v>24</v>
      </c>
      <c r="L38" s="65" t="s">
        <v>24</v>
      </c>
      <c r="M38" s="3" t="s">
        <v>25</v>
      </c>
      <c r="N38" s="72" t="s">
        <v>25</v>
      </c>
      <c r="O38" s="17" t="s">
        <v>26</v>
      </c>
      <c r="P38" s="65" t="s">
        <v>26</v>
      </c>
      <c r="Q38" s="5" t="s">
        <v>27</v>
      </c>
      <c r="R38" s="31" t="s">
        <v>27</v>
      </c>
      <c r="S38" s="114" t="s">
        <v>28</v>
      </c>
      <c r="T38" s="115"/>
      <c r="U38" s="37" t="s">
        <v>29</v>
      </c>
      <c r="V38" s="14"/>
      <c r="W38" s="43"/>
      <c r="X38" s="18"/>
      <c r="Y38" s="44"/>
    </row>
    <row r="39" spans="1:25" ht="12.75">
      <c r="A39" s="19" t="s">
        <v>13</v>
      </c>
      <c r="B39" s="11" t="s">
        <v>3</v>
      </c>
      <c r="C39" s="12">
        <v>19</v>
      </c>
      <c r="D39" s="64">
        <v>28</v>
      </c>
      <c r="E39" s="5">
        <v>25</v>
      </c>
      <c r="F39" s="71">
        <v>19</v>
      </c>
      <c r="G39" s="12">
        <v>17</v>
      </c>
      <c r="H39" s="64">
        <v>18</v>
      </c>
      <c r="I39" s="5">
        <v>18</v>
      </c>
      <c r="J39" s="71">
        <v>20</v>
      </c>
      <c r="K39" s="12">
        <v>21</v>
      </c>
      <c r="L39" s="64">
        <v>28</v>
      </c>
      <c r="M39" s="5">
        <v>28</v>
      </c>
      <c r="N39" s="71">
        <v>28</v>
      </c>
      <c r="O39" s="12">
        <v>28</v>
      </c>
      <c r="P39" s="64">
        <v>32</v>
      </c>
      <c r="Q39" s="5">
        <v>31</v>
      </c>
      <c r="R39" s="31">
        <v>27</v>
      </c>
      <c r="S39" s="78"/>
      <c r="T39" s="38"/>
      <c r="U39" s="82"/>
      <c r="V39" s="14"/>
      <c r="W39" s="39">
        <f t="shared" si="1"/>
        <v>0</v>
      </c>
      <c r="X39" s="11"/>
      <c r="Y39" s="45"/>
    </row>
    <row r="40" spans="1:25" ht="12.75">
      <c r="A40" s="20"/>
      <c r="B40" s="11" t="s">
        <v>4</v>
      </c>
      <c r="C40" s="12">
        <v>14</v>
      </c>
      <c r="D40" s="64">
        <v>15</v>
      </c>
      <c r="E40" s="5">
        <v>14</v>
      </c>
      <c r="F40" s="71">
        <v>15</v>
      </c>
      <c r="G40" s="12">
        <v>17</v>
      </c>
      <c r="H40" s="64">
        <v>18</v>
      </c>
      <c r="I40" s="5">
        <v>18</v>
      </c>
      <c r="J40" s="71">
        <v>19</v>
      </c>
      <c r="K40" s="12">
        <v>22</v>
      </c>
      <c r="L40" s="64">
        <v>25</v>
      </c>
      <c r="M40" s="5">
        <v>27</v>
      </c>
      <c r="N40" s="71">
        <v>27</v>
      </c>
      <c r="O40" s="12">
        <v>27</v>
      </c>
      <c r="P40" s="64">
        <v>23</v>
      </c>
      <c r="Q40" s="5">
        <v>23</v>
      </c>
      <c r="R40" s="31">
        <v>24</v>
      </c>
      <c r="S40" s="79"/>
      <c r="T40" s="41"/>
      <c r="U40" s="82"/>
      <c r="V40" s="14"/>
      <c r="W40" s="39">
        <f t="shared" si="1"/>
        <v>0</v>
      </c>
      <c r="X40" s="11"/>
      <c r="Y40" s="45"/>
    </row>
    <row r="41" spans="1:25" ht="12.75">
      <c r="A41" s="21"/>
      <c r="B41" s="26" t="s">
        <v>6</v>
      </c>
      <c r="C41" s="27">
        <f>SUM(C39:C40)</f>
        <v>33</v>
      </c>
      <c r="D41" s="9">
        <f>SUM(D39:D40)</f>
        <v>43</v>
      </c>
      <c r="E41" s="9">
        <f>SUM(E39:E40)</f>
        <v>39</v>
      </c>
      <c r="F41" s="27">
        <f>SUM(F39:F40)</f>
        <v>34</v>
      </c>
      <c r="G41" s="27">
        <f aca="true" t="shared" si="9" ref="G41:R41">SUM(G39:G40)</f>
        <v>34</v>
      </c>
      <c r="H41" s="69">
        <f t="shared" si="9"/>
        <v>36</v>
      </c>
      <c r="I41" s="9">
        <f t="shared" si="9"/>
        <v>36</v>
      </c>
      <c r="J41" s="76">
        <f t="shared" si="9"/>
        <v>39</v>
      </c>
      <c r="K41" s="27">
        <f t="shared" si="9"/>
        <v>43</v>
      </c>
      <c r="L41" s="69">
        <f t="shared" si="9"/>
        <v>53</v>
      </c>
      <c r="M41" s="9">
        <f t="shared" si="9"/>
        <v>55</v>
      </c>
      <c r="N41" s="76">
        <f t="shared" si="9"/>
        <v>55</v>
      </c>
      <c r="O41" s="27">
        <f t="shared" si="9"/>
        <v>55</v>
      </c>
      <c r="P41" s="69">
        <f t="shared" si="9"/>
        <v>55</v>
      </c>
      <c r="Q41" s="9">
        <f t="shared" si="9"/>
        <v>54</v>
      </c>
      <c r="R41" s="34">
        <f t="shared" si="9"/>
        <v>51</v>
      </c>
      <c r="S41" s="80">
        <v>366</v>
      </c>
      <c r="T41" s="41">
        <v>355</v>
      </c>
      <c r="U41" s="82">
        <v>16</v>
      </c>
      <c r="V41" s="14">
        <v>16</v>
      </c>
      <c r="W41" s="39">
        <f t="shared" si="1"/>
        <v>-11</v>
      </c>
      <c r="X41" s="11">
        <v>0</v>
      </c>
      <c r="Y41" s="45">
        <v>0</v>
      </c>
    </row>
    <row r="42" spans="1:26" ht="12.75">
      <c r="A42" s="28" t="s">
        <v>14</v>
      </c>
      <c r="B42" s="11" t="s">
        <v>3</v>
      </c>
      <c r="C42" s="12"/>
      <c r="D42" s="64"/>
      <c r="E42" s="5"/>
      <c r="F42" s="71"/>
      <c r="G42" s="12"/>
      <c r="H42" s="64"/>
      <c r="I42" s="5"/>
      <c r="J42" s="71"/>
      <c r="K42" s="12"/>
      <c r="L42" s="64"/>
      <c r="M42" s="5"/>
      <c r="N42" s="71"/>
      <c r="O42" s="12"/>
      <c r="P42" s="64"/>
      <c r="Q42" s="5"/>
      <c r="R42" s="31"/>
      <c r="S42" s="79"/>
      <c r="T42" s="40"/>
      <c r="U42" s="82"/>
      <c r="V42" s="14"/>
      <c r="W42" s="39">
        <f t="shared" si="1"/>
        <v>0</v>
      </c>
      <c r="X42" s="11"/>
      <c r="Y42" s="45"/>
      <c r="Z42" t="s">
        <v>30</v>
      </c>
    </row>
    <row r="43" spans="1:25" ht="12.75">
      <c r="A43" s="21"/>
      <c r="B43" s="24" t="s">
        <v>6</v>
      </c>
      <c r="C43" s="24">
        <v>16</v>
      </c>
      <c r="D43" s="68">
        <v>19</v>
      </c>
      <c r="E43" s="6">
        <v>19</v>
      </c>
      <c r="F43" s="75">
        <v>21</v>
      </c>
      <c r="G43" s="23">
        <v>21</v>
      </c>
      <c r="H43" s="68">
        <v>13</v>
      </c>
      <c r="I43" s="6">
        <v>14</v>
      </c>
      <c r="J43" s="75">
        <v>17</v>
      </c>
      <c r="K43" s="23"/>
      <c r="L43" s="64"/>
      <c r="M43" s="5"/>
      <c r="N43" s="71"/>
      <c r="O43" s="12"/>
      <c r="P43" s="64"/>
      <c r="Q43" s="5"/>
      <c r="R43" s="31"/>
      <c r="S43" s="81">
        <v>70</v>
      </c>
      <c r="T43" s="41">
        <v>70</v>
      </c>
      <c r="U43" s="82">
        <v>4</v>
      </c>
      <c r="V43" s="14">
        <v>4</v>
      </c>
      <c r="W43" s="39">
        <v>0</v>
      </c>
      <c r="X43" s="11">
        <v>0</v>
      </c>
      <c r="Y43" s="45">
        <v>0</v>
      </c>
    </row>
    <row r="44" spans="1:25" ht="12.75">
      <c r="A44" s="19" t="s">
        <v>16</v>
      </c>
      <c r="B44" s="11" t="s">
        <v>3</v>
      </c>
      <c r="C44" s="11">
        <v>30</v>
      </c>
      <c r="D44" s="64">
        <v>24</v>
      </c>
      <c r="E44" s="2">
        <v>25</v>
      </c>
      <c r="F44" s="71">
        <v>26</v>
      </c>
      <c r="G44" s="11">
        <v>26</v>
      </c>
      <c r="H44" s="64">
        <v>25</v>
      </c>
      <c r="I44" s="5">
        <v>25</v>
      </c>
      <c r="J44" s="71">
        <v>28</v>
      </c>
      <c r="K44" s="12">
        <v>28</v>
      </c>
      <c r="L44" s="64">
        <v>20</v>
      </c>
      <c r="M44" s="5">
        <v>20</v>
      </c>
      <c r="N44" s="71">
        <v>26</v>
      </c>
      <c r="O44" s="12">
        <v>26</v>
      </c>
      <c r="P44" s="64">
        <v>19</v>
      </c>
      <c r="Q44" s="5">
        <v>19</v>
      </c>
      <c r="R44" s="31">
        <v>30</v>
      </c>
      <c r="S44" s="79"/>
      <c r="T44" s="41"/>
      <c r="U44" s="82"/>
      <c r="V44" s="14"/>
      <c r="W44" s="39">
        <f t="shared" si="1"/>
        <v>0</v>
      </c>
      <c r="X44" s="11"/>
      <c r="Y44" s="45"/>
    </row>
    <row r="45" spans="1:25" ht="12.75">
      <c r="A45" s="20"/>
      <c r="B45" s="11" t="s">
        <v>4</v>
      </c>
      <c r="C45" s="11">
        <v>31</v>
      </c>
      <c r="D45" s="64">
        <v>25</v>
      </c>
      <c r="E45" s="2">
        <v>25</v>
      </c>
      <c r="F45" s="71">
        <v>27</v>
      </c>
      <c r="G45" s="11">
        <v>27</v>
      </c>
      <c r="H45" s="64">
        <v>27</v>
      </c>
      <c r="I45" s="5">
        <v>27</v>
      </c>
      <c r="J45" s="71">
        <v>26</v>
      </c>
      <c r="K45" s="12">
        <v>26</v>
      </c>
      <c r="L45" s="64">
        <v>26</v>
      </c>
      <c r="M45" s="5">
        <v>26</v>
      </c>
      <c r="N45" s="71">
        <v>24</v>
      </c>
      <c r="O45" s="12">
        <v>23</v>
      </c>
      <c r="P45" s="64">
        <v>29</v>
      </c>
      <c r="Q45" s="5">
        <v>29</v>
      </c>
      <c r="R45" s="31">
        <v>26</v>
      </c>
      <c r="S45" s="79"/>
      <c r="T45" s="41"/>
      <c r="U45" s="82"/>
      <c r="V45" s="14"/>
      <c r="W45" s="39">
        <f t="shared" si="1"/>
        <v>0</v>
      </c>
      <c r="X45" s="11"/>
      <c r="Y45" s="45"/>
    </row>
    <row r="46" spans="1:25" s="10" customFormat="1" ht="12.75">
      <c r="A46" s="29"/>
      <c r="B46" s="24" t="s">
        <v>6</v>
      </c>
      <c r="C46" s="30">
        <f>SUM(C44:C45)</f>
        <v>61</v>
      </c>
      <c r="D46" s="70">
        <f aca="true" t="shared" si="10" ref="D46:R46">SUM(D44:D45)</f>
        <v>49</v>
      </c>
      <c r="E46" s="13">
        <f t="shared" si="10"/>
        <v>50</v>
      </c>
      <c r="F46" s="77">
        <f t="shared" si="10"/>
        <v>53</v>
      </c>
      <c r="G46" s="30">
        <f t="shared" si="10"/>
        <v>53</v>
      </c>
      <c r="H46" s="70">
        <f t="shared" si="10"/>
        <v>52</v>
      </c>
      <c r="I46" s="13">
        <f t="shared" si="10"/>
        <v>52</v>
      </c>
      <c r="J46" s="77">
        <f t="shared" si="10"/>
        <v>54</v>
      </c>
      <c r="K46" s="30">
        <f t="shared" si="10"/>
        <v>54</v>
      </c>
      <c r="L46" s="70">
        <f t="shared" si="10"/>
        <v>46</v>
      </c>
      <c r="M46" s="13">
        <f t="shared" si="10"/>
        <v>46</v>
      </c>
      <c r="N46" s="77">
        <f t="shared" si="10"/>
        <v>50</v>
      </c>
      <c r="O46" s="30">
        <f t="shared" si="10"/>
        <v>49</v>
      </c>
      <c r="P46" s="70">
        <f t="shared" si="10"/>
        <v>48</v>
      </c>
      <c r="Q46" s="13">
        <f t="shared" si="10"/>
        <v>48</v>
      </c>
      <c r="R46" s="36">
        <f t="shared" si="10"/>
        <v>56</v>
      </c>
      <c r="S46" s="80">
        <v>402</v>
      </c>
      <c r="T46" s="41">
        <v>413</v>
      </c>
      <c r="U46" s="83">
        <v>16</v>
      </c>
      <c r="V46" s="42">
        <v>16</v>
      </c>
      <c r="W46" s="46">
        <f t="shared" si="1"/>
        <v>11</v>
      </c>
      <c r="X46" s="30"/>
      <c r="Y46" s="47">
        <v>0</v>
      </c>
    </row>
    <row r="47" spans="1:25" ht="12.75">
      <c r="A47" s="19" t="s">
        <v>17</v>
      </c>
      <c r="B47" s="11" t="s">
        <v>3</v>
      </c>
      <c r="C47" s="11">
        <v>21</v>
      </c>
      <c r="D47" s="64">
        <v>31</v>
      </c>
      <c r="E47" s="2">
        <v>27</v>
      </c>
      <c r="F47" s="71">
        <v>25</v>
      </c>
      <c r="G47" s="11">
        <v>28</v>
      </c>
      <c r="H47" s="64">
        <v>19</v>
      </c>
      <c r="I47" s="5">
        <v>19</v>
      </c>
      <c r="J47" s="71">
        <v>25</v>
      </c>
      <c r="K47" s="12">
        <v>27</v>
      </c>
      <c r="L47" s="64">
        <v>32</v>
      </c>
      <c r="M47" s="5">
        <v>31</v>
      </c>
      <c r="N47" s="71">
        <v>16</v>
      </c>
      <c r="O47" s="12">
        <v>25</v>
      </c>
      <c r="P47" s="64">
        <v>16</v>
      </c>
      <c r="Q47" s="5">
        <v>16</v>
      </c>
      <c r="R47" s="31">
        <v>26</v>
      </c>
      <c r="S47" s="79"/>
      <c r="T47" s="41"/>
      <c r="U47" s="82"/>
      <c r="V47" s="14"/>
      <c r="W47" s="39">
        <f t="shared" si="1"/>
        <v>0</v>
      </c>
      <c r="X47" s="11"/>
      <c r="Y47" s="45"/>
    </row>
    <row r="48" spans="1:25" ht="12.75">
      <c r="A48" s="20"/>
      <c r="B48" s="11" t="s">
        <v>4</v>
      </c>
      <c r="C48" s="11">
        <v>21</v>
      </c>
      <c r="D48" s="64"/>
      <c r="E48" s="2"/>
      <c r="F48" s="71"/>
      <c r="G48" s="11"/>
      <c r="H48" s="64">
        <v>21</v>
      </c>
      <c r="I48" s="5">
        <v>22</v>
      </c>
      <c r="J48" s="71">
        <v>25</v>
      </c>
      <c r="K48" s="12">
        <v>26</v>
      </c>
      <c r="L48" s="64"/>
      <c r="M48" s="5"/>
      <c r="N48" s="71">
        <v>20</v>
      </c>
      <c r="O48" s="12">
        <v>20</v>
      </c>
      <c r="P48" s="64">
        <v>20</v>
      </c>
      <c r="Q48" s="5">
        <v>21</v>
      </c>
      <c r="R48" s="31">
        <v>24</v>
      </c>
      <c r="S48" s="79"/>
      <c r="T48" s="41"/>
      <c r="U48" s="82"/>
      <c r="V48" s="14"/>
      <c r="W48" s="39">
        <f t="shared" si="1"/>
        <v>0</v>
      </c>
      <c r="X48" s="11"/>
      <c r="Y48" s="45"/>
    </row>
    <row r="49" spans="1:25" ht="12.75">
      <c r="A49" s="20"/>
      <c r="B49" s="11"/>
      <c r="C49" s="11"/>
      <c r="D49" s="64"/>
      <c r="E49" s="2"/>
      <c r="F49" s="71"/>
      <c r="G49" s="11"/>
      <c r="H49" s="64"/>
      <c r="I49" s="5"/>
      <c r="J49" s="71"/>
      <c r="K49" s="12"/>
      <c r="L49" s="64"/>
      <c r="M49" s="5"/>
      <c r="N49" s="71"/>
      <c r="O49" s="12"/>
      <c r="P49" s="64"/>
      <c r="Q49" s="5">
        <v>22</v>
      </c>
      <c r="R49" s="31"/>
      <c r="S49" s="79"/>
      <c r="T49" s="41"/>
      <c r="U49" s="82"/>
      <c r="V49" s="14"/>
      <c r="W49" s="39"/>
      <c r="X49" s="11"/>
      <c r="Y49" s="45"/>
    </row>
    <row r="50" spans="1:25" ht="12.75">
      <c r="A50" s="21"/>
      <c r="B50" s="22" t="s">
        <v>6</v>
      </c>
      <c r="C50" s="22">
        <f aca="true" t="shared" si="11" ref="C50:R50">SUM(C47:C48)</f>
        <v>42</v>
      </c>
      <c r="D50" s="68">
        <f t="shared" si="11"/>
        <v>31</v>
      </c>
      <c r="E50" s="7">
        <f t="shared" si="11"/>
        <v>27</v>
      </c>
      <c r="F50" s="75">
        <f t="shared" si="11"/>
        <v>25</v>
      </c>
      <c r="G50" s="22">
        <f t="shared" si="11"/>
        <v>28</v>
      </c>
      <c r="H50" s="68">
        <f t="shared" si="11"/>
        <v>40</v>
      </c>
      <c r="I50" s="7">
        <f t="shared" si="11"/>
        <v>41</v>
      </c>
      <c r="J50" s="75">
        <f t="shared" si="11"/>
        <v>50</v>
      </c>
      <c r="K50" s="22">
        <f t="shared" si="11"/>
        <v>53</v>
      </c>
      <c r="L50" s="68">
        <f t="shared" si="11"/>
        <v>32</v>
      </c>
      <c r="M50" s="7">
        <f t="shared" si="11"/>
        <v>31</v>
      </c>
      <c r="N50" s="75">
        <f t="shared" si="11"/>
        <v>36</v>
      </c>
      <c r="O50" s="22">
        <f t="shared" si="11"/>
        <v>45</v>
      </c>
      <c r="P50" s="68">
        <f t="shared" si="11"/>
        <v>36</v>
      </c>
      <c r="Q50" s="7">
        <f t="shared" si="11"/>
        <v>37</v>
      </c>
      <c r="R50" s="35">
        <f t="shared" si="11"/>
        <v>50</v>
      </c>
      <c r="S50" s="80">
        <v>317</v>
      </c>
      <c r="T50" s="41">
        <v>326</v>
      </c>
      <c r="U50" s="82">
        <v>13</v>
      </c>
      <c r="V50" s="14">
        <v>14</v>
      </c>
      <c r="W50" s="39">
        <f t="shared" si="1"/>
        <v>9</v>
      </c>
      <c r="X50" s="11">
        <v>0</v>
      </c>
      <c r="Y50" s="45">
        <v>1</v>
      </c>
    </row>
    <row r="51" spans="1:25" ht="12.75">
      <c r="A51" s="19" t="s">
        <v>18</v>
      </c>
      <c r="B51" s="11" t="s">
        <v>3</v>
      </c>
      <c r="C51" s="11">
        <v>24</v>
      </c>
      <c r="D51" s="64">
        <v>23</v>
      </c>
      <c r="E51" s="2">
        <v>23</v>
      </c>
      <c r="F51" s="71">
        <v>22</v>
      </c>
      <c r="G51" s="11">
        <v>22</v>
      </c>
      <c r="H51" s="64">
        <v>23</v>
      </c>
      <c r="I51" s="2">
        <v>23</v>
      </c>
      <c r="J51" s="71">
        <v>24</v>
      </c>
      <c r="K51" s="12">
        <v>28</v>
      </c>
      <c r="L51" s="64">
        <v>25</v>
      </c>
      <c r="M51" s="5">
        <v>25</v>
      </c>
      <c r="N51" s="71">
        <v>30</v>
      </c>
      <c r="O51" s="12">
        <v>30</v>
      </c>
      <c r="P51" s="64">
        <v>26</v>
      </c>
      <c r="Q51" s="5">
        <v>26</v>
      </c>
      <c r="R51" s="31">
        <v>31</v>
      </c>
      <c r="S51" s="79"/>
      <c r="T51" s="41"/>
      <c r="U51" s="82"/>
      <c r="V51" s="14"/>
      <c r="W51" s="39">
        <f t="shared" si="1"/>
        <v>0</v>
      </c>
      <c r="X51" s="11"/>
      <c r="Y51" s="45"/>
    </row>
    <row r="52" spans="1:25" ht="12.75">
      <c r="A52" s="20"/>
      <c r="B52" s="11" t="s">
        <v>4</v>
      </c>
      <c r="C52" s="11">
        <v>25</v>
      </c>
      <c r="D52" s="64">
        <v>26</v>
      </c>
      <c r="E52" s="2">
        <v>26</v>
      </c>
      <c r="F52" s="71">
        <v>25</v>
      </c>
      <c r="G52" s="11">
        <v>25</v>
      </c>
      <c r="H52" s="64">
        <v>25</v>
      </c>
      <c r="I52" s="2">
        <v>25</v>
      </c>
      <c r="J52" s="71">
        <v>27</v>
      </c>
      <c r="K52" s="12">
        <v>27</v>
      </c>
      <c r="L52" s="64">
        <v>28</v>
      </c>
      <c r="M52" s="5">
        <v>28</v>
      </c>
      <c r="N52" s="71">
        <v>29</v>
      </c>
      <c r="O52" s="12">
        <v>29</v>
      </c>
      <c r="P52" s="64">
        <v>24</v>
      </c>
      <c r="Q52" s="5">
        <v>25</v>
      </c>
      <c r="R52" s="31">
        <v>29</v>
      </c>
      <c r="S52" s="79"/>
      <c r="T52" s="41"/>
      <c r="U52" s="82"/>
      <c r="V52" s="14"/>
      <c r="W52" s="39">
        <f t="shared" si="1"/>
        <v>0</v>
      </c>
      <c r="X52" s="11"/>
      <c r="Y52" s="45"/>
    </row>
    <row r="53" spans="1:25" ht="12.75">
      <c r="A53" s="20"/>
      <c r="B53" s="97" t="s">
        <v>6</v>
      </c>
      <c r="C53" s="97">
        <f>SUM(C51:C52)</f>
        <v>49</v>
      </c>
      <c r="D53" s="98">
        <f aca="true" t="shared" si="12" ref="D53:R53">SUM(D51:D52)</f>
        <v>49</v>
      </c>
      <c r="E53" s="99">
        <f t="shared" si="12"/>
        <v>49</v>
      </c>
      <c r="F53" s="100">
        <f t="shared" si="12"/>
        <v>47</v>
      </c>
      <c r="G53" s="97">
        <f t="shared" si="12"/>
        <v>47</v>
      </c>
      <c r="H53" s="98">
        <f t="shared" si="12"/>
        <v>48</v>
      </c>
      <c r="I53" s="99">
        <f t="shared" si="12"/>
        <v>48</v>
      </c>
      <c r="J53" s="100">
        <f t="shared" si="12"/>
        <v>51</v>
      </c>
      <c r="K53" s="97">
        <f t="shared" si="12"/>
        <v>55</v>
      </c>
      <c r="L53" s="98">
        <f t="shared" si="12"/>
        <v>53</v>
      </c>
      <c r="M53" s="99">
        <f t="shared" si="12"/>
        <v>53</v>
      </c>
      <c r="N53" s="100">
        <f t="shared" si="12"/>
        <v>59</v>
      </c>
      <c r="O53" s="97">
        <f t="shared" si="12"/>
        <v>59</v>
      </c>
      <c r="P53" s="98">
        <f t="shared" si="12"/>
        <v>50</v>
      </c>
      <c r="Q53" s="99">
        <f t="shared" si="12"/>
        <v>51</v>
      </c>
      <c r="R53" s="101">
        <f t="shared" si="12"/>
        <v>60</v>
      </c>
      <c r="S53" s="80">
        <v>418</v>
      </c>
      <c r="T53" s="41">
        <v>411</v>
      </c>
      <c r="U53" s="82">
        <v>16</v>
      </c>
      <c r="V53" s="14">
        <v>16</v>
      </c>
      <c r="W53" s="39">
        <f t="shared" si="1"/>
        <v>-7</v>
      </c>
      <c r="X53" s="11">
        <v>0</v>
      </c>
      <c r="Y53" s="45">
        <v>0</v>
      </c>
    </row>
    <row r="54" spans="1:25" ht="2.25" customHeight="1" thickBot="1">
      <c r="A54" s="102"/>
      <c r="B54" s="22"/>
      <c r="C54" s="22"/>
      <c r="D54" s="68"/>
      <c r="E54" s="7"/>
      <c r="F54" s="75"/>
      <c r="G54" s="22"/>
      <c r="H54" s="68"/>
      <c r="I54" s="7"/>
      <c r="J54" s="75"/>
      <c r="K54" s="23"/>
      <c r="L54" s="68"/>
      <c r="M54" s="6"/>
      <c r="N54" s="75"/>
      <c r="O54" s="23"/>
      <c r="P54" s="68"/>
      <c r="Q54" s="6"/>
      <c r="R54" s="32"/>
      <c r="S54" s="116">
        <f>SUM(S41:S53)</f>
        <v>1573</v>
      </c>
      <c r="T54" s="117">
        <f>SUM(T41:T53)</f>
        <v>1575</v>
      </c>
      <c r="U54" s="113">
        <f>SUM(U41:U53)</f>
        <v>65</v>
      </c>
      <c r="V54" s="31">
        <f>SUM(V41:V53)</f>
        <v>66</v>
      </c>
      <c r="W54" s="89">
        <v>-118</v>
      </c>
      <c r="X54" s="90">
        <f>SUM(X6:X53)</f>
        <v>0</v>
      </c>
      <c r="Y54" s="91">
        <f>SUM(Y8:Y53)</f>
        <v>-8</v>
      </c>
    </row>
    <row r="55" spans="1:25" ht="0.75" customHeight="1" hidden="1">
      <c r="A55" s="103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5"/>
      <c r="S55" s="92">
        <v>3165</v>
      </c>
      <c r="T55" s="92">
        <v>3049</v>
      </c>
      <c r="U55" s="92">
        <v>134</v>
      </c>
      <c r="V55" s="92">
        <v>123</v>
      </c>
      <c r="W55" s="92"/>
      <c r="X55" s="92"/>
      <c r="Y55" s="92"/>
    </row>
    <row r="56" spans="1:25" ht="43.5" customHeight="1">
      <c r="A56" s="154" t="s">
        <v>19</v>
      </c>
      <c r="B56" s="155"/>
      <c r="C56" s="155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7"/>
      <c r="S56" s="96">
        <f>SUM(S54:S55)</f>
        <v>4738</v>
      </c>
      <c r="T56" s="94">
        <v>4624</v>
      </c>
      <c r="U56" s="95">
        <f>SUM(U54:U55)</f>
        <v>199</v>
      </c>
      <c r="V56" s="95">
        <f>SUM(V54:V55)</f>
        <v>189</v>
      </c>
      <c r="W56" s="95">
        <v>-114</v>
      </c>
      <c r="X56" s="95"/>
      <c r="Y56" s="95">
        <v>-8</v>
      </c>
    </row>
    <row r="59" ht="12.75">
      <c r="A59" t="s">
        <v>41</v>
      </c>
    </row>
    <row r="60" ht="12.75">
      <c r="F60" t="s">
        <v>30</v>
      </c>
    </row>
  </sheetData>
  <mergeCells count="6">
    <mergeCell ref="A56:C56"/>
    <mergeCell ref="A2:V2"/>
    <mergeCell ref="A1:V1"/>
    <mergeCell ref="X5:Y5"/>
    <mergeCell ref="W4:Y4"/>
    <mergeCell ref="W37:Y3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J55"/>
  <sheetViews>
    <sheetView workbookViewId="0" topLeftCell="A1">
      <selection activeCell="C46" sqref="C46"/>
    </sheetView>
  </sheetViews>
  <sheetFormatPr defaultColWidth="9.00390625" defaultRowHeight="12.75"/>
  <sheetData>
    <row r="4" spans="4:10" ht="12.75">
      <c r="D4" s="2"/>
      <c r="F4" s="1"/>
      <c r="H4" s="12"/>
      <c r="J4" s="56"/>
    </row>
    <row r="5" spans="4:10" ht="12.75">
      <c r="D5" s="4"/>
      <c r="F5" s="5"/>
      <c r="H5" s="16"/>
      <c r="J5" s="31"/>
    </row>
    <row r="6" spans="4:10" ht="12.75">
      <c r="D6" s="2"/>
      <c r="F6" s="5"/>
      <c r="H6" s="12"/>
      <c r="J6" s="31"/>
    </row>
    <row r="7" spans="4:10" ht="12.75">
      <c r="D7" s="2"/>
      <c r="F7" s="5"/>
      <c r="H7" s="12"/>
      <c r="J7" s="31"/>
    </row>
    <row r="8" spans="4:10" ht="12.75">
      <c r="D8" s="6"/>
      <c r="F8" s="6"/>
      <c r="H8" s="54"/>
      <c r="J8" s="32"/>
    </row>
    <row r="9" spans="4:10" ht="12.75">
      <c r="D9" s="2"/>
      <c r="F9" s="5"/>
      <c r="H9" s="12"/>
      <c r="J9" s="31"/>
    </row>
    <row r="10" spans="4:10" ht="12.75">
      <c r="D10" s="2"/>
      <c r="F10" s="5"/>
      <c r="H10" s="12"/>
      <c r="J10" s="31"/>
    </row>
    <row r="11" spans="4:10" ht="12.75">
      <c r="D11" s="2"/>
      <c r="F11" s="5"/>
      <c r="H11" s="12"/>
      <c r="J11" s="31"/>
    </row>
    <row r="12" spans="4:10" ht="12.75">
      <c r="D12" s="6"/>
      <c r="F12" s="6"/>
      <c r="H12" s="12"/>
      <c r="J12" s="31"/>
    </row>
    <row r="13" spans="4:10" ht="12.75">
      <c r="D13" s="2"/>
      <c r="F13" s="5"/>
      <c r="H13" s="23"/>
      <c r="J13" s="108"/>
    </row>
    <row r="14" spans="4:10" ht="12.75">
      <c r="D14" s="2"/>
      <c r="F14" s="5"/>
      <c r="H14" s="12"/>
      <c r="J14" s="31"/>
    </row>
    <row r="15" spans="4:10" ht="12.75">
      <c r="D15" s="6"/>
      <c r="F15" s="6"/>
      <c r="H15" s="12"/>
      <c r="J15" s="31"/>
    </row>
    <row r="16" spans="4:10" ht="12.75">
      <c r="D16" s="2"/>
      <c r="F16" s="5"/>
      <c r="H16" s="25"/>
      <c r="J16" s="109"/>
    </row>
    <row r="17" spans="4:10" ht="12.75">
      <c r="D17" s="2"/>
      <c r="F17" s="5"/>
      <c r="H17" s="12"/>
      <c r="J17" s="31"/>
    </row>
    <row r="18" spans="4:10" ht="12.75">
      <c r="D18" s="2"/>
      <c r="F18" s="5"/>
      <c r="H18" s="12"/>
      <c r="J18" s="31"/>
    </row>
    <row r="19" spans="4:10" ht="12.75">
      <c r="D19" s="8"/>
      <c r="F19" s="8"/>
      <c r="H19" s="12"/>
      <c r="J19" s="31"/>
    </row>
    <row r="20" spans="4:10" ht="12.75">
      <c r="D20" s="2"/>
      <c r="F20" s="5"/>
      <c r="H20" s="25"/>
      <c r="J20" s="33"/>
    </row>
    <row r="21" spans="4:10" ht="12.75">
      <c r="D21" s="2"/>
      <c r="F21" s="5"/>
      <c r="H21" s="12"/>
      <c r="J21" s="31"/>
    </row>
    <row r="22" spans="4:10" ht="12.75">
      <c r="D22" s="2"/>
      <c r="F22" s="5"/>
      <c r="H22" s="12"/>
      <c r="J22" s="31"/>
    </row>
    <row r="23" spans="4:10" ht="12.75">
      <c r="D23" s="7"/>
      <c r="F23" s="6"/>
      <c r="H23" s="12"/>
      <c r="J23" s="31"/>
    </row>
    <row r="24" spans="4:10" ht="12.75">
      <c r="D24" s="2"/>
      <c r="F24" s="5"/>
      <c r="H24" s="25"/>
      <c r="J24" s="32"/>
    </row>
    <row r="25" spans="4:10" ht="12.75">
      <c r="D25" s="2"/>
      <c r="F25" s="5"/>
      <c r="H25" s="12"/>
      <c r="J25" s="64"/>
    </row>
    <row r="26" spans="4:10" ht="12.75">
      <c r="D26" s="2"/>
      <c r="F26" s="5"/>
      <c r="H26" s="12"/>
      <c r="J26" s="64"/>
    </row>
    <row r="27" spans="4:10" ht="12.75">
      <c r="D27" s="7"/>
      <c r="F27" s="6"/>
      <c r="H27" s="12"/>
      <c r="J27" s="64"/>
    </row>
    <row r="28" spans="4:10" ht="12.75">
      <c r="D28" s="2"/>
      <c r="F28" s="5"/>
      <c r="H28" s="12"/>
      <c r="J28" s="68"/>
    </row>
    <row r="29" spans="4:10" ht="12.75">
      <c r="D29" s="2"/>
      <c r="F29" s="5"/>
      <c r="H29" s="12"/>
      <c r="J29" s="64"/>
    </row>
    <row r="30" spans="4:10" ht="12.75">
      <c r="D30" s="8"/>
      <c r="F30" s="5"/>
      <c r="H30" s="12"/>
      <c r="J30" s="64"/>
    </row>
    <row r="31" spans="4:10" ht="12.75">
      <c r="D31" s="2"/>
      <c r="F31" s="5"/>
      <c r="H31" s="23"/>
      <c r="J31" s="32"/>
    </row>
    <row r="32" spans="4:10" ht="12.75">
      <c r="D32" s="2"/>
      <c r="F32" s="5"/>
      <c r="H32" s="12"/>
      <c r="J32" s="31"/>
    </row>
    <row r="33" spans="4:10" ht="12.75">
      <c r="D33" s="2"/>
      <c r="F33" s="5"/>
      <c r="H33" s="12"/>
      <c r="J33" s="31"/>
    </row>
    <row r="34" spans="4:10" ht="12.75">
      <c r="D34" s="2"/>
      <c r="F34" s="5"/>
      <c r="H34" s="12"/>
      <c r="J34" s="32"/>
    </row>
    <row r="35" spans="4:10" ht="12.75">
      <c r="D35" s="2"/>
      <c r="F35" s="5"/>
      <c r="H35" s="12"/>
      <c r="J35" s="32"/>
    </row>
    <row r="36" spans="4:10" ht="12.75">
      <c r="D36" s="2"/>
      <c r="F36" s="5"/>
      <c r="H36" s="12"/>
      <c r="J36" s="56"/>
    </row>
    <row r="37" spans="4:10" ht="12.75">
      <c r="D37" s="2"/>
      <c r="F37" s="13"/>
      <c r="H37" s="16"/>
      <c r="J37" s="31"/>
    </row>
    <row r="38" spans="4:10" ht="12.75">
      <c r="D38" s="13"/>
      <c r="F38" s="5"/>
      <c r="H38" s="12"/>
      <c r="J38" s="31"/>
    </row>
    <row r="39" spans="4:10" ht="12.75">
      <c r="D39" s="2"/>
      <c r="F39" s="5"/>
      <c r="H39" s="12"/>
      <c r="J39" s="31"/>
    </row>
    <row r="40" spans="4:10" ht="12.75">
      <c r="D40" s="2"/>
      <c r="F40" s="7"/>
      <c r="H40" s="27"/>
      <c r="J40" s="34"/>
    </row>
    <row r="41" spans="4:10" ht="12.75">
      <c r="D41" s="7"/>
      <c r="F41" s="5"/>
      <c r="H41" s="12"/>
      <c r="J41" s="31"/>
    </row>
    <row r="42" spans="4:10" ht="12.75">
      <c r="D42" s="2"/>
      <c r="F42" s="5"/>
      <c r="H42" s="24"/>
      <c r="J42" s="31"/>
    </row>
    <row r="43" spans="4:10" ht="12.75">
      <c r="D43" s="2"/>
      <c r="H43" s="11"/>
      <c r="J43" s="31"/>
    </row>
    <row r="44" spans="4:10" ht="12.75">
      <c r="D44" s="7"/>
      <c r="H44" s="11"/>
      <c r="J44" s="31"/>
    </row>
    <row r="45" spans="4:10" ht="12.75">
      <c r="D45" s="7"/>
      <c r="H45" s="30"/>
      <c r="J45" s="36"/>
    </row>
    <row r="46" spans="8:10" ht="12.75">
      <c r="H46" s="11"/>
      <c r="J46" s="31"/>
    </row>
    <row r="47" spans="8:10" ht="12.75">
      <c r="H47" s="11"/>
      <c r="J47" s="31"/>
    </row>
    <row r="48" spans="8:10" ht="12.75">
      <c r="H48" s="11"/>
      <c r="J48" s="31"/>
    </row>
    <row r="49" spans="8:10" ht="12.75">
      <c r="H49" s="22"/>
      <c r="J49" s="35"/>
    </row>
    <row r="50" spans="8:10" ht="12.75">
      <c r="H50" s="11"/>
      <c r="J50" s="31"/>
    </row>
    <row r="51" spans="8:10" ht="12.75">
      <c r="H51" s="11"/>
      <c r="J51" s="31"/>
    </row>
    <row r="52" spans="8:10" ht="15.75">
      <c r="H52" s="118"/>
      <c r="I52" s="93"/>
      <c r="J52" s="101"/>
    </row>
    <row r="53" spans="8:10" ht="12.75">
      <c r="H53" s="22"/>
      <c r="J53" s="32"/>
    </row>
    <row r="54" spans="6:10" ht="12.75">
      <c r="F54" s="7"/>
      <c r="J54" s="119"/>
    </row>
    <row r="55" spans="6:10" ht="15">
      <c r="F55" s="6"/>
      <c r="J55" s="10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Rózsásné Horváth Erzsébet</dc:creator>
  <cp:keywords/>
  <dc:description/>
  <cp:lastModifiedBy>Rózsásné Horváth Erzsébet</cp:lastModifiedBy>
  <cp:lastPrinted>2008-05-23T08:32:54Z</cp:lastPrinted>
  <dcterms:created xsi:type="dcterms:W3CDTF">2006-04-25T12:28:09Z</dcterms:created>
  <dcterms:modified xsi:type="dcterms:W3CDTF">2007-05-02T16:54:25Z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