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7 UF Rm4" sheetId="1" r:id="rId1"/>
  </sheets>
  <definedNames>
    <definedName name="_xlnm.Print_Titles" localSheetId="0">'7 UF Rm4'!$1:$2</definedName>
    <definedName name="_xlnm.Print_Area" localSheetId="0">'7 UF Rm4'!$A$1:$F$62</definedName>
  </definedNames>
  <calcPr fullCalcOnLoad="1"/>
</workbook>
</file>

<file path=xl/sharedStrings.xml><?xml version="1.0" encoding="utf-8"?>
<sst xmlns="http://schemas.openxmlformats.org/spreadsheetml/2006/main" count="82" uniqueCount="74">
  <si>
    <t>2006.évi útfelújítások:  Műszaki ellenőrzés</t>
  </si>
  <si>
    <t>Ballakúti út földútjavítás</t>
  </si>
  <si>
    <t>Ivánfa hegy földút javítás</t>
  </si>
  <si>
    <t>Áthúzódó kiadások</t>
  </si>
  <si>
    <t>Áthúzódó kiadások összesen</t>
  </si>
  <si>
    <t>2005 aug. 21-i felhőszakadás okozta károk helyreáll.munkák</t>
  </si>
  <si>
    <t>Kaposvári útfelújítások műszaki ellenőrzése</t>
  </si>
  <si>
    <t>Mogyoró u. útjavítás</t>
  </si>
  <si>
    <t>Nefelejcs u. útjavítás</t>
  </si>
  <si>
    <t>Új induló feladatok</t>
  </si>
  <si>
    <t>Új induló útfelújítás összesen</t>
  </si>
  <si>
    <t>Járdafelújítások keretösszege:</t>
  </si>
  <si>
    <t>Járdafelújítás összesen:</t>
  </si>
  <si>
    <t>Új induló feladatok  mindösszesen</t>
  </si>
  <si>
    <t>Tartalékkeret</t>
  </si>
  <si>
    <t>Összesen:</t>
  </si>
  <si>
    <t>Megnevezés</t>
  </si>
  <si>
    <t>Megjegyzés</t>
  </si>
  <si>
    <t>Pótigény ill.átcsop.</t>
  </si>
  <si>
    <t xml:space="preserve">   Mód. új előirányzat</t>
  </si>
  <si>
    <t>Eltérés                 ( +  - )</t>
  </si>
  <si>
    <t>garanciális visszatartás</t>
  </si>
  <si>
    <t>7/2006.(IV.19.)VKMB 4/1</t>
  </si>
  <si>
    <t xml:space="preserve">7/2006.(IV.19.)VKMB 4/4 </t>
  </si>
  <si>
    <t>Cseri park mellett Vak B.u. és Gárdonyi G.u. között</t>
  </si>
  <si>
    <t>Kontrássy u.É-i old. Rippl-Rónai és Zárda u. között</t>
  </si>
  <si>
    <t>Jutai út páros oldal I.ütem, vasúti megállótól   200fm</t>
  </si>
  <si>
    <t xml:space="preserve">Damjanich u. a Berzsenyi park mellett                 </t>
  </si>
  <si>
    <t>Szántó u. déli oldal</t>
  </si>
  <si>
    <t>Damjanich u.57-71. között</t>
  </si>
  <si>
    <t>Szőlőhegyi u. páros oldal</t>
  </si>
  <si>
    <t>Kaposrét-sor Szigetvári u. felőli szakaszán</t>
  </si>
  <si>
    <t>Hegyi u. Pázmány u. Virág u. között</t>
  </si>
  <si>
    <t>Arany J. u. Arany tér - Kossuth L. u. közt</t>
  </si>
  <si>
    <t>Béke u. 99. - 48-as Ifjúság útja 54. közti belső út</t>
  </si>
  <si>
    <t>Tóth Árpád utca</t>
  </si>
  <si>
    <t>Damjanich u. Pete L. u. - Kossuth L. u. között</t>
  </si>
  <si>
    <t>Városház u. Noszlopy u. - parkoló közt</t>
  </si>
  <si>
    <t>Liszt Ferenc utca</t>
  </si>
  <si>
    <t>Pécsi u. sorompótól Nádasdi u-ig</t>
  </si>
  <si>
    <t>Iskola köz bevezető út</t>
  </si>
  <si>
    <t>Koppány vezér u. Gönczi-Körtönye u.között</t>
  </si>
  <si>
    <t>Maros u. 15-35. sz. között</t>
  </si>
  <si>
    <t>Virág u. Hegyi u. - Vöröstelek u. között</t>
  </si>
  <si>
    <t>Kemping utca</t>
  </si>
  <si>
    <t>Nádor utca</t>
  </si>
  <si>
    <t>Monostor utca</t>
  </si>
  <si>
    <t>Virág u. Damjanich - Bajcsy-Zs. u. között</t>
  </si>
  <si>
    <t>Fonyód utca</t>
  </si>
  <si>
    <t>Frankel Leo utca</t>
  </si>
  <si>
    <t>Szent Imre u. - Bajcsy-Zs. u. - Fő u. között</t>
  </si>
  <si>
    <t>Lonkahegyi út buszközlekedéssel érintett szakasza</t>
  </si>
  <si>
    <t>belső Füredi út MATCH áruház - Búzavirág u. között</t>
  </si>
  <si>
    <t>Toldi u. Füredi u. -APEH előtti u. között</t>
  </si>
  <si>
    <t>14/2005(VI.08) VKMB  12./</t>
  </si>
  <si>
    <t>2007 évi módosított előirányzat</t>
  </si>
  <si>
    <t>Visszahelyezés VKMB keretbe</t>
  </si>
  <si>
    <t>12/2007(IV.18) /3.VKMB</t>
  </si>
  <si>
    <t>Kaposfüred Szőlőhegyre vezető földút javítása</t>
  </si>
  <si>
    <t>K.füred ÉK-i ltp-en átvett utak felújítása</t>
  </si>
  <si>
    <t>Burkolatfelújítási program  saját erő + TEUT tám.</t>
  </si>
  <si>
    <t>vis maior</t>
  </si>
  <si>
    <t>Keskeny u viharkár utáni helyreállítása,</t>
  </si>
  <si>
    <t>Izzó u viharkár utáni helyreállítása,</t>
  </si>
  <si>
    <t>Sz.jakabi Apátsághoz vezető út /Sikálós út/ viharkár utáni helyreállítása,</t>
  </si>
  <si>
    <t>Sz.jakabi Apátsághoz vezető gyalogút és Ny-i épület melletti aszfalt út viharkár utáni helyreállítása,</t>
  </si>
  <si>
    <t>Várdomb u.55. /partfal/ viharkár utáni helyreállítása,</t>
  </si>
  <si>
    <t>Sz.Jakabi Apátság, romkerti tér- és járdaburkolat viharkár utáni helyreállítása,</t>
  </si>
  <si>
    <t>Monostor u viharkár utáni helyreállítása,</t>
  </si>
  <si>
    <t>Mart aszfalt bedolgozása útpadkák megerősítésére</t>
  </si>
  <si>
    <t xml:space="preserve">; </t>
  </si>
  <si>
    <t xml:space="preserve">Buzsáki u.2-6.között, </t>
  </si>
  <si>
    <t xml:space="preserve">Útfelújítások műszaki ellenőrzése </t>
  </si>
  <si>
    <r>
      <rPr>
        <u val="single"/>
        <sz val="11"/>
        <color indexed="8"/>
        <rFont val="Times New Roman"/>
        <family val="1"/>
      </rPr>
      <t>B</t>
    </r>
    <r>
      <rPr>
        <sz val="11"/>
        <color indexed="8"/>
        <rFont val="Times New Roman"/>
        <family val="1"/>
      </rPr>
      <t>aross Gábor u. Laktanya u-tól 300 m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</si>
</sst>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31"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8"/>
      <name val="times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2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6" applyFont="1" applyAlignment="1">
      <alignment/>
      <protection/>
    </xf>
    <xf numFmtId="3" fontId="7" fillId="0" borderId="10" xfId="56" applyNumberFormat="1" applyFont="1" applyBorder="1" applyAlignment="1">
      <alignment horizontal="right"/>
      <protection/>
    </xf>
    <xf numFmtId="3" fontId="9" fillId="0" borderId="11" xfId="56" applyNumberFormat="1" applyFont="1" applyBorder="1" applyAlignment="1">
      <alignment horizontal="right"/>
      <protection/>
    </xf>
    <xf numFmtId="3" fontId="2" fillId="0" borderId="11" xfId="56" applyNumberFormat="1" applyFont="1" applyBorder="1" applyAlignment="1">
      <alignment horizontal="left"/>
      <protection/>
    </xf>
    <xf numFmtId="0" fontId="2" fillId="0" borderId="0" xfId="56" applyFont="1" applyAlignment="1">
      <alignment/>
      <protection/>
    </xf>
    <xf numFmtId="3" fontId="8" fillId="0" borderId="11" xfId="56" applyNumberFormat="1" applyFont="1" applyBorder="1" applyAlignment="1">
      <alignment horizontal="right"/>
      <protection/>
    </xf>
    <xf numFmtId="3" fontId="1" fillId="0" borderId="0" xfId="56" applyNumberFormat="1" applyFont="1" applyAlignment="1">
      <alignment/>
      <protection/>
    </xf>
    <xf numFmtId="3" fontId="1" fillId="0" borderId="11" xfId="56" applyNumberFormat="1" applyFont="1" applyBorder="1" applyAlignment="1">
      <alignment/>
      <protection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1" xfId="56" applyFont="1" applyBorder="1" applyAlignment="1">
      <alignment/>
      <protection/>
    </xf>
    <xf numFmtId="0" fontId="2" fillId="0" borderId="0" xfId="56" applyFont="1" applyAlignment="1">
      <alignment/>
      <protection/>
    </xf>
    <xf numFmtId="0" fontId="9" fillId="0" borderId="11" xfId="56" applyFont="1" applyBorder="1" applyAlignment="1">
      <alignment horizontal="right"/>
      <protection/>
    </xf>
    <xf numFmtId="3" fontId="2" fillId="0" borderId="13" xfId="56" applyNumberFormat="1" applyFont="1" applyBorder="1" applyAlignment="1">
      <alignment horizontal="left"/>
      <protection/>
    </xf>
    <xf numFmtId="3" fontId="2" fillId="0" borderId="11" xfId="56" applyNumberFormat="1" applyFont="1" applyBorder="1" applyAlignment="1">
      <alignment horizontal="left"/>
      <protection/>
    </xf>
    <xf numFmtId="3" fontId="2" fillId="0" borderId="13" xfId="56" applyNumberFormat="1" applyFont="1" applyBorder="1" applyAlignment="1">
      <alignment horizontal="right"/>
      <protection/>
    </xf>
    <xf numFmtId="0" fontId="7" fillId="0" borderId="12" xfId="56" applyFont="1" applyBorder="1" applyAlignment="1">
      <alignment horizontal="right"/>
      <protection/>
    </xf>
    <xf numFmtId="3" fontId="7" fillId="0" borderId="13" xfId="56" applyNumberFormat="1" applyFont="1" applyBorder="1" applyAlignment="1">
      <alignment horizontal="right"/>
      <protection/>
    </xf>
    <xf numFmtId="0" fontId="10" fillId="0" borderId="0" xfId="56" applyFont="1" applyAlignment="1">
      <alignment/>
      <protection/>
    </xf>
    <xf numFmtId="49" fontId="7" fillId="0" borderId="14" xfId="0" applyNumberFormat="1" applyFont="1" applyBorder="1" applyAlignment="1">
      <alignment wrapText="1"/>
    </xf>
    <xf numFmtId="0" fontId="7" fillId="0" borderId="15" xfId="56" applyFont="1" applyFill="1" applyBorder="1" applyAlignment="1">
      <alignment/>
      <protection/>
    </xf>
    <xf numFmtId="0" fontId="10" fillId="0" borderId="14" xfId="56" applyFont="1" applyBorder="1" applyAlignment="1">
      <alignment/>
      <protection/>
    </xf>
    <xf numFmtId="3" fontId="10" fillId="0" borderId="15" xfId="0" applyNumberFormat="1" applyFont="1" applyBorder="1" applyAlignment="1">
      <alignment/>
    </xf>
    <xf numFmtId="0" fontId="10" fillId="0" borderId="14" xfId="56" applyFont="1" applyBorder="1" applyAlignment="1">
      <alignment wrapText="1"/>
      <protection/>
    </xf>
    <xf numFmtId="0" fontId="10" fillId="0" borderId="14" xfId="56" applyFont="1" applyBorder="1">
      <alignment/>
      <protection/>
    </xf>
    <xf numFmtId="0" fontId="7" fillId="0" borderId="14" xfId="56" applyFont="1" applyBorder="1" applyAlignment="1">
      <alignment wrapText="1"/>
      <protection/>
    </xf>
    <xf numFmtId="3" fontId="7" fillId="0" borderId="15" xfId="56" applyNumberFormat="1" applyFont="1" applyBorder="1" applyAlignment="1">
      <alignment horizontal="right"/>
      <protection/>
    </xf>
    <xf numFmtId="3" fontId="7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0" fontId="7" fillId="0" borderId="12" xfId="56" applyFont="1" applyBorder="1" applyAlignment="1">
      <alignment wrapText="1"/>
      <protection/>
    </xf>
    <xf numFmtId="0" fontId="7" fillId="0" borderId="16" xfId="56" applyFont="1" applyBorder="1" applyAlignment="1">
      <alignment wrapText="1"/>
      <protection/>
    </xf>
    <xf numFmtId="3" fontId="7" fillId="0" borderId="12" xfId="56" applyNumberFormat="1" applyFont="1" applyBorder="1" applyAlignment="1">
      <alignment horizontal="left"/>
      <protection/>
    </xf>
    <xf numFmtId="0" fontId="7" fillId="0" borderId="14" xfId="56" applyFont="1" applyBorder="1" applyAlignment="1">
      <alignment/>
      <protection/>
    </xf>
    <xf numFmtId="0" fontId="27" fillId="0" borderId="0" xfId="0" applyFont="1" applyAlignment="1">
      <alignment/>
    </xf>
    <xf numFmtId="3" fontId="28" fillId="0" borderId="11" xfId="56" applyNumberFormat="1" applyFont="1" applyBorder="1" applyAlignment="1">
      <alignment horizontal="left"/>
      <protection/>
    </xf>
    <xf numFmtId="0" fontId="28" fillId="0" borderId="0" xfId="56" applyFont="1" applyAlignment="1">
      <alignment/>
      <protection/>
    </xf>
    <xf numFmtId="3" fontId="27" fillId="0" borderId="11" xfId="56" applyNumberFormat="1" applyFont="1" applyBorder="1" applyAlignment="1">
      <alignment/>
      <protection/>
    </xf>
    <xf numFmtId="0" fontId="27" fillId="0" borderId="0" xfId="56" applyFont="1" applyAlignment="1">
      <alignment/>
      <protection/>
    </xf>
    <xf numFmtId="3" fontId="27" fillId="0" borderId="17" xfId="56" applyNumberFormat="1" applyFont="1" applyBorder="1" applyAlignment="1">
      <alignment/>
      <protection/>
    </xf>
    <xf numFmtId="3" fontId="29" fillId="0" borderId="11" xfId="56" applyNumberFormat="1" applyFont="1" applyBorder="1" applyAlignment="1">
      <alignment horizontal="right"/>
      <protection/>
    </xf>
    <xf numFmtId="3" fontId="30" fillId="0" borderId="11" xfId="56" applyNumberFormat="1" applyFont="1" applyBorder="1" applyAlignment="1">
      <alignment/>
      <protection/>
    </xf>
    <xf numFmtId="0" fontId="30" fillId="0" borderId="0" xfId="56" applyFont="1" applyAlignment="1">
      <alignment/>
      <protection/>
    </xf>
    <xf numFmtId="3" fontId="29" fillId="0" borderId="11" xfId="56" applyNumberFormat="1" applyFont="1" applyBorder="1" applyAlignment="1">
      <alignment horizontal="left" wrapText="1"/>
      <protection/>
    </xf>
    <xf numFmtId="3" fontId="1" fillId="0" borderId="13" xfId="56" applyNumberFormat="1" applyFont="1" applyBorder="1" applyAlignment="1">
      <alignment horizontal="left"/>
      <protection/>
    </xf>
    <xf numFmtId="0" fontId="7" fillId="0" borderId="14" xfId="56" applyFont="1" applyBorder="1" applyAlignment="1">
      <alignment wrapText="1"/>
      <protection/>
    </xf>
    <xf numFmtId="3" fontId="7" fillId="0" borderId="15" xfId="56" applyNumberFormat="1" applyFont="1" applyBorder="1" applyAlignment="1">
      <alignment horizontal="right"/>
      <protection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0" fillId="0" borderId="14" xfId="56" applyFont="1" applyBorder="1">
      <alignment/>
      <protection/>
    </xf>
    <xf numFmtId="3" fontId="10" fillId="0" borderId="15" xfId="56" applyNumberFormat="1" applyFont="1" applyBorder="1" applyAlignment="1">
      <alignment horizontal="right"/>
      <protection/>
    </xf>
    <xf numFmtId="0" fontId="10" fillId="0" borderId="14" xfId="56" applyFont="1" applyBorder="1" applyAlignment="1">
      <alignment wrapText="1"/>
      <protection/>
    </xf>
    <xf numFmtId="0" fontId="1" fillId="0" borderId="14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left" wrapText="1"/>
    </xf>
    <xf numFmtId="3" fontId="8" fillId="0" borderId="11" xfId="56" applyNumberFormat="1" applyFont="1" applyBorder="1" applyAlignment="1">
      <alignment horizontal="left" wrapText="1"/>
      <protection/>
    </xf>
    <xf numFmtId="0" fontId="1" fillId="0" borderId="0" xfId="56" applyFont="1" applyAlignment="1">
      <alignment/>
      <protection/>
    </xf>
    <xf numFmtId="0" fontId="10" fillId="0" borderId="19" xfId="56" applyFont="1" applyBorder="1">
      <alignment/>
      <protection/>
    </xf>
    <xf numFmtId="0" fontId="10" fillId="0" borderId="14" xfId="56" applyFont="1" applyBorder="1">
      <alignment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628"/>
  <sheetViews>
    <sheetView tabSelected="1" zoomScalePageLayoutView="0" workbookViewId="0" topLeftCell="A48">
      <selection activeCell="F52" sqref="F52"/>
    </sheetView>
  </sheetViews>
  <sheetFormatPr defaultColWidth="8.00390625" defaultRowHeight="12.75"/>
  <cols>
    <col min="1" max="1" width="49.625" style="1" customWidth="1"/>
    <col min="2" max="4" width="13.875" style="1" customWidth="1"/>
    <col min="5" max="5" width="10.875" style="1" customWidth="1"/>
    <col min="6" max="6" width="45.875" style="1" customWidth="1"/>
    <col min="7" max="16384" width="8.00390625" style="1" customWidth="1"/>
  </cols>
  <sheetData>
    <row r="1" spans="1:6" s="11" customFormat="1" ht="20.25" customHeight="1">
      <c r="A1" s="68" t="s">
        <v>16</v>
      </c>
      <c r="B1" s="66" t="s">
        <v>55</v>
      </c>
      <c r="C1" s="66" t="s">
        <v>18</v>
      </c>
      <c r="D1" s="66" t="s">
        <v>19</v>
      </c>
      <c r="E1" s="66" t="s">
        <v>20</v>
      </c>
      <c r="F1" s="70" t="s">
        <v>17</v>
      </c>
    </row>
    <row r="2" spans="1:6" s="11" customFormat="1" ht="27.75" customHeight="1">
      <c r="A2" s="69"/>
      <c r="B2" s="67"/>
      <c r="C2" s="67"/>
      <c r="D2" s="67"/>
      <c r="E2" s="67"/>
      <c r="F2" s="71"/>
    </row>
    <row r="3" spans="1:6" s="13" customFormat="1" ht="14.25" customHeight="1">
      <c r="A3" s="21" t="s">
        <v>3</v>
      </c>
      <c r="B3" s="22"/>
      <c r="C3" s="22"/>
      <c r="D3" s="22"/>
      <c r="E3" s="22"/>
      <c r="F3" s="12"/>
    </row>
    <row r="4" spans="1:6" ht="15" customHeight="1">
      <c r="A4" s="23" t="s">
        <v>6</v>
      </c>
      <c r="B4" s="24">
        <v>470</v>
      </c>
      <c r="C4" s="24">
        <v>0</v>
      </c>
      <c r="D4" s="24">
        <f aca="true" t="shared" si="0" ref="D4:D10">+B4+C4</f>
        <v>470</v>
      </c>
      <c r="E4" s="24">
        <f aca="true" t="shared" si="1" ref="E4:E10">+D4-B4</f>
        <v>0</v>
      </c>
      <c r="F4" s="9" t="s">
        <v>21</v>
      </c>
    </row>
    <row r="5" spans="1:6" ht="15" customHeight="1">
      <c r="A5" s="25" t="s">
        <v>5</v>
      </c>
      <c r="B5" s="24">
        <v>312</v>
      </c>
      <c r="C5" s="24">
        <v>0</v>
      </c>
      <c r="D5" s="24">
        <f t="shared" si="0"/>
        <v>312</v>
      </c>
      <c r="E5" s="24">
        <f t="shared" si="1"/>
        <v>0</v>
      </c>
      <c r="F5" s="9" t="s">
        <v>21</v>
      </c>
    </row>
    <row r="6" spans="1:6" ht="15" customHeight="1">
      <c r="A6" s="23" t="s">
        <v>0</v>
      </c>
      <c r="B6" s="24">
        <v>933</v>
      </c>
      <c r="C6" s="24">
        <v>0</v>
      </c>
      <c r="D6" s="24">
        <f t="shared" si="0"/>
        <v>933</v>
      </c>
      <c r="E6" s="24">
        <f t="shared" si="1"/>
        <v>0</v>
      </c>
      <c r="F6" s="9" t="s">
        <v>21</v>
      </c>
    </row>
    <row r="7" spans="1:6" ht="15" customHeight="1">
      <c r="A7" s="26" t="s">
        <v>2</v>
      </c>
      <c r="B7" s="24">
        <v>1100</v>
      </c>
      <c r="C7" s="24">
        <v>0</v>
      </c>
      <c r="D7" s="24">
        <f t="shared" si="0"/>
        <v>1100</v>
      </c>
      <c r="E7" s="24">
        <f t="shared" si="1"/>
        <v>0</v>
      </c>
      <c r="F7" s="14" t="s">
        <v>23</v>
      </c>
    </row>
    <row r="8" spans="1:6" ht="15" customHeight="1">
      <c r="A8" s="26" t="s">
        <v>1</v>
      </c>
      <c r="B8" s="24">
        <v>102</v>
      </c>
      <c r="C8" s="24">
        <v>0</v>
      </c>
      <c r="D8" s="24">
        <f t="shared" si="0"/>
        <v>102</v>
      </c>
      <c r="E8" s="24">
        <f t="shared" si="1"/>
        <v>0</v>
      </c>
      <c r="F8" s="14" t="s">
        <v>22</v>
      </c>
    </row>
    <row r="9" spans="1:6" ht="15" customHeight="1">
      <c r="A9" s="23" t="s">
        <v>7</v>
      </c>
      <c r="B9" s="24">
        <v>308</v>
      </c>
      <c r="C9" s="24">
        <v>0</v>
      </c>
      <c r="D9" s="24">
        <f t="shared" si="0"/>
        <v>308</v>
      </c>
      <c r="E9" s="24">
        <f t="shared" si="1"/>
        <v>0</v>
      </c>
      <c r="F9" s="3" t="s">
        <v>54</v>
      </c>
    </row>
    <row r="10" spans="1:6" ht="15" customHeight="1">
      <c r="A10" s="23" t="s">
        <v>8</v>
      </c>
      <c r="B10" s="24">
        <f>362-362</f>
        <v>0</v>
      </c>
      <c r="C10" s="24">
        <v>0</v>
      </c>
      <c r="D10" s="24">
        <f t="shared" si="0"/>
        <v>0</v>
      </c>
      <c r="E10" s="24">
        <f t="shared" si="1"/>
        <v>0</v>
      </c>
      <c r="F10" s="3" t="s">
        <v>56</v>
      </c>
    </row>
    <row r="11" spans="1:6" ht="17.25" customHeight="1">
      <c r="A11" s="10" t="s">
        <v>4</v>
      </c>
      <c r="B11" s="2">
        <f>SUM(B4:B10)</f>
        <v>3225</v>
      </c>
      <c r="C11" s="2">
        <f>SUM(C4:C10)</f>
        <v>0</v>
      </c>
      <c r="D11" s="2">
        <f>SUM(D4:D10)</f>
        <v>3225</v>
      </c>
      <c r="E11" s="2">
        <f>SUM(E4:E10)</f>
        <v>0</v>
      </c>
      <c r="F11" s="15"/>
    </row>
    <row r="12" spans="1:6" ht="16.5" customHeight="1">
      <c r="A12" s="27" t="s">
        <v>9</v>
      </c>
      <c r="B12" s="28"/>
      <c r="C12" s="28"/>
      <c r="D12" s="28"/>
      <c r="E12" s="28"/>
      <c r="F12" s="16"/>
    </row>
    <row r="13" spans="1:6" s="37" customFormat="1" ht="15" customHeight="1">
      <c r="A13" s="46" t="s">
        <v>60</v>
      </c>
      <c r="B13" s="47">
        <v>0</v>
      </c>
      <c r="C13" s="48">
        <v>0</v>
      </c>
      <c r="D13" s="49">
        <f>+B13+C13</f>
        <v>0</v>
      </c>
      <c r="E13" s="48">
        <f>+D13-B13</f>
        <v>0</v>
      </c>
      <c r="F13" s="36"/>
    </row>
    <row r="14" spans="1:6" s="43" customFormat="1" ht="15" customHeight="1">
      <c r="A14" s="57" t="s">
        <v>32</v>
      </c>
      <c r="B14" s="50">
        <v>14158</v>
      </c>
      <c r="C14" s="50">
        <v>0</v>
      </c>
      <c r="D14" s="51">
        <f aca="true" t="shared" si="2" ref="D14:D38">+B14+C14</f>
        <v>14158</v>
      </c>
      <c r="E14" s="52">
        <f aca="true" t="shared" si="3" ref="E14:E38">+D14-B14</f>
        <v>0</v>
      </c>
      <c r="F14" s="42"/>
    </row>
    <row r="15" spans="1:6" s="43" customFormat="1" ht="15" customHeight="1">
      <c r="A15" s="57" t="s">
        <v>33</v>
      </c>
      <c r="B15" s="50">
        <v>9657</v>
      </c>
      <c r="C15" s="50">
        <v>0</v>
      </c>
      <c r="D15" s="51">
        <f t="shared" si="2"/>
        <v>9657</v>
      </c>
      <c r="E15" s="52">
        <f t="shared" si="3"/>
        <v>0</v>
      </c>
      <c r="F15" s="42"/>
    </row>
    <row r="16" spans="1:6" s="43" customFormat="1" ht="15" customHeight="1">
      <c r="A16" s="57" t="s">
        <v>34</v>
      </c>
      <c r="B16" s="50">
        <v>14582</v>
      </c>
      <c r="C16" s="50">
        <v>0</v>
      </c>
      <c r="D16" s="51">
        <f t="shared" si="2"/>
        <v>14582</v>
      </c>
      <c r="E16" s="52">
        <f t="shared" si="3"/>
        <v>0</v>
      </c>
      <c r="F16" s="42"/>
    </row>
    <row r="17" spans="1:6" s="43" customFormat="1" ht="15" customHeight="1">
      <c r="A17" s="57" t="s">
        <v>35</v>
      </c>
      <c r="B17" s="50">
        <v>10794</v>
      </c>
      <c r="C17" s="50">
        <v>0</v>
      </c>
      <c r="D17" s="51">
        <f t="shared" si="2"/>
        <v>10794</v>
      </c>
      <c r="E17" s="52">
        <f t="shared" si="3"/>
        <v>0</v>
      </c>
      <c r="F17" s="42"/>
    </row>
    <row r="18" spans="1:6" s="43" customFormat="1" ht="15" customHeight="1">
      <c r="A18" s="57" t="s">
        <v>36</v>
      </c>
      <c r="B18" s="50">
        <v>2796</v>
      </c>
      <c r="C18" s="50">
        <v>0</v>
      </c>
      <c r="D18" s="51">
        <f t="shared" si="2"/>
        <v>2796</v>
      </c>
      <c r="E18" s="52">
        <f t="shared" si="3"/>
        <v>0</v>
      </c>
      <c r="F18" s="42"/>
    </row>
    <row r="19" spans="1:6" s="43" customFormat="1" ht="15" customHeight="1">
      <c r="A19" s="57" t="s">
        <v>39</v>
      </c>
      <c r="B19" s="50">
        <v>30321</v>
      </c>
      <c r="C19" s="50">
        <v>0</v>
      </c>
      <c r="D19" s="51">
        <f t="shared" si="2"/>
        <v>30321</v>
      </c>
      <c r="E19" s="52">
        <f t="shared" si="3"/>
        <v>0</v>
      </c>
      <c r="F19" s="42"/>
    </row>
    <row r="20" spans="1:6" s="43" customFormat="1" ht="15" customHeight="1">
      <c r="A20" s="57" t="s">
        <v>40</v>
      </c>
      <c r="B20" s="50">
        <v>6607</v>
      </c>
      <c r="C20" s="50">
        <v>0</v>
      </c>
      <c r="D20" s="51">
        <f t="shared" si="2"/>
        <v>6607</v>
      </c>
      <c r="E20" s="52">
        <f t="shared" si="3"/>
        <v>0</v>
      </c>
      <c r="F20" s="42"/>
    </row>
    <row r="21" spans="1:6" s="43" customFormat="1" ht="15" customHeight="1">
      <c r="A21" s="57" t="s">
        <v>41</v>
      </c>
      <c r="B21" s="50">
        <v>3779</v>
      </c>
      <c r="C21" s="50">
        <v>0</v>
      </c>
      <c r="D21" s="51">
        <f t="shared" si="2"/>
        <v>3779</v>
      </c>
      <c r="E21" s="52">
        <f t="shared" si="3"/>
        <v>0</v>
      </c>
      <c r="F21" s="42"/>
    </row>
    <row r="22" spans="1:6" s="43" customFormat="1" ht="15" customHeight="1">
      <c r="A22" s="57" t="s">
        <v>42</v>
      </c>
      <c r="B22" s="50">
        <v>7727</v>
      </c>
      <c r="C22" s="50">
        <v>0</v>
      </c>
      <c r="D22" s="51">
        <f t="shared" si="2"/>
        <v>7727</v>
      </c>
      <c r="E22" s="52">
        <f t="shared" si="3"/>
        <v>0</v>
      </c>
      <c r="F22" s="42"/>
    </row>
    <row r="23" spans="1:6" s="43" customFormat="1" ht="15" customHeight="1">
      <c r="A23" s="57" t="s">
        <v>43</v>
      </c>
      <c r="B23" s="50">
        <v>17654</v>
      </c>
      <c r="C23" s="50">
        <v>0</v>
      </c>
      <c r="D23" s="51">
        <f t="shared" si="2"/>
        <v>17654</v>
      </c>
      <c r="E23" s="52">
        <f t="shared" si="3"/>
        <v>0</v>
      </c>
      <c r="F23" s="42"/>
    </row>
    <row r="24" spans="1:6" s="43" customFormat="1" ht="15" customHeight="1">
      <c r="A24" s="65" t="s">
        <v>73</v>
      </c>
      <c r="B24" s="50">
        <v>22975</v>
      </c>
      <c r="C24" s="50">
        <v>0</v>
      </c>
      <c r="D24" s="51">
        <f t="shared" si="2"/>
        <v>22975</v>
      </c>
      <c r="E24" s="52">
        <f t="shared" si="3"/>
        <v>0</v>
      </c>
      <c r="F24" s="42"/>
    </row>
    <row r="25" spans="1:6" s="39" customFormat="1" ht="15" customHeight="1">
      <c r="A25" s="57" t="s">
        <v>37</v>
      </c>
      <c r="B25" s="50">
        <v>4951</v>
      </c>
      <c r="C25" s="50">
        <v>0</v>
      </c>
      <c r="D25" s="51">
        <f t="shared" si="2"/>
        <v>4951</v>
      </c>
      <c r="E25" s="52">
        <f t="shared" si="3"/>
        <v>0</v>
      </c>
      <c r="F25" s="38"/>
    </row>
    <row r="26" spans="1:6" s="39" customFormat="1" ht="15" customHeight="1">
      <c r="A26" s="57" t="s">
        <v>38</v>
      </c>
      <c r="B26" s="50">
        <v>18816</v>
      </c>
      <c r="C26" s="50">
        <v>0</v>
      </c>
      <c r="D26" s="51">
        <f t="shared" si="2"/>
        <v>18816</v>
      </c>
      <c r="E26" s="52">
        <f t="shared" si="3"/>
        <v>0</v>
      </c>
      <c r="F26" s="38"/>
    </row>
    <row r="27" spans="1:6" s="39" customFormat="1" ht="15" customHeight="1">
      <c r="A27" s="57" t="s">
        <v>44</v>
      </c>
      <c r="B27" s="50">
        <v>17352</v>
      </c>
      <c r="C27" s="50">
        <v>0</v>
      </c>
      <c r="D27" s="51">
        <f t="shared" si="2"/>
        <v>17352</v>
      </c>
      <c r="E27" s="52">
        <f t="shared" si="3"/>
        <v>0</v>
      </c>
      <c r="F27" s="38"/>
    </row>
    <row r="28" spans="1:6" s="39" customFormat="1" ht="15" customHeight="1">
      <c r="A28" s="57" t="s">
        <v>45</v>
      </c>
      <c r="B28" s="50">
        <v>10971</v>
      </c>
      <c r="C28" s="50">
        <v>0</v>
      </c>
      <c r="D28" s="51">
        <f t="shared" si="2"/>
        <v>10971</v>
      </c>
      <c r="E28" s="52">
        <f t="shared" si="3"/>
        <v>0</v>
      </c>
      <c r="F28" s="38"/>
    </row>
    <row r="29" spans="1:6" s="39" customFormat="1" ht="15" customHeight="1">
      <c r="A29" s="57" t="s">
        <v>46</v>
      </c>
      <c r="B29" s="50">
        <v>9224</v>
      </c>
      <c r="C29" s="50">
        <v>0</v>
      </c>
      <c r="D29" s="51">
        <f t="shared" si="2"/>
        <v>9224</v>
      </c>
      <c r="E29" s="52">
        <f t="shared" si="3"/>
        <v>0</v>
      </c>
      <c r="F29" s="38"/>
    </row>
    <row r="30" spans="1:6" s="39" customFormat="1" ht="15" customHeight="1">
      <c r="A30" s="57" t="s">
        <v>47</v>
      </c>
      <c r="B30" s="50">
        <v>20511</v>
      </c>
      <c r="C30" s="50">
        <v>0</v>
      </c>
      <c r="D30" s="51">
        <f t="shared" si="2"/>
        <v>20511</v>
      </c>
      <c r="E30" s="52">
        <f t="shared" si="3"/>
        <v>0</v>
      </c>
      <c r="F30" s="38"/>
    </row>
    <row r="31" spans="1:6" s="39" customFormat="1" ht="15" customHeight="1">
      <c r="A31" s="57" t="s">
        <v>48</v>
      </c>
      <c r="B31" s="50">
        <v>7695</v>
      </c>
      <c r="C31" s="50">
        <v>0</v>
      </c>
      <c r="D31" s="51">
        <f t="shared" si="2"/>
        <v>7695</v>
      </c>
      <c r="E31" s="52">
        <f t="shared" si="3"/>
        <v>0</v>
      </c>
      <c r="F31" s="38"/>
    </row>
    <row r="32" spans="1:6" s="39" customFormat="1" ht="15" customHeight="1">
      <c r="A32" s="57" t="s">
        <v>49</v>
      </c>
      <c r="B32" s="50">
        <v>4621</v>
      </c>
      <c r="C32" s="50">
        <v>0</v>
      </c>
      <c r="D32" s="51">
        <f t="shared" si="2"/>
        <v>4621</v>
      </c>
      <c r="E32" s="52">
        <f t="shared" si="3"/>
        <v>0</v>
      </c>
      <c r="F32" s="38"/>
    </row>
    <row r="33" spans="1:6" s="39" customFormat="1" ht="15" customHeight="1">
      <c r="A33" s="57" t="s">
        <v>50</v>
      </c>
      <c r="B33" s="50">
        <v>9254</v>
      </c>
      <c r="C33" s="50">
        <v>0</v>
      </c>
      <c r="D33" s="51">
        <f t="shared" si="2"/>
        <v>9254</v>
      </c>
      <c r="E33" s="52">
        <f t="shared" si="3"/>
        <v>0</v>
      </c>
      <c r="F33" s="38"/>
    </row>
    <row r="34" spans="1:6" s="39" customFormat="1" ht="15" customHeight="1">
      <c r="A34" s="57" t="s">
        <v>51</v>
      </c>
      <c r="B34" s="50">
        <v>15088</v>
      </c>
      <c r="C34" s="50">
        <v>0</v>
      </c>
      <c r="D34" s="51">
        <f t="shared" si="2"/>
        <v>15088</v>
      </c>
      <c r="E34" s="52">
        <f t="shared" si="3"/>
        <v>0</v>
      </c>
      <c r="F34" s="38"/>
    </row>
    <row r="35" spans="1:6" s="39" customFormat="1" ht="15" customHeight="1">
      <c r="A35" s="64" t="s">
        <v>52</v>
      </c>
      <c r="B35" s="53">
        <v>18938</v>
      </c>
      <c r="C35" s="53">
        <v>0</v>
      </c>
      <c r="D35" s="54">
        <f t="shared" si="2"/>
        <v>18938</v>
      </c>
      <c r="E35" s="55">
        <f t="shared" si="3"/>
        <v>0</v>
      </c>
      <c r="F35" s="40"/>
    </row>
    <row r="36" spans="1:6" s="39" customFormat="1" ht="15" customHeight="1">
      <c r="A36" s="57" t="s">
        <v>53</v>
      </c>
      <c r="B36" s="50">
        <v>15815</v>
      </c>
      <c r="C36" s="50">
        <v>0</v>
      </c>
      <c r="D36" s="51">
        <f t="shared" si="2"/>
        <v>15815</v>
      </c>
      <c r="E36" s="52">
        <f t="shared" si="3"/>
        <v>0</v>
      </c>
      <c r="F36" s="38"/>
    </row>
    <row r="37" spans="1:6" s="39" customFormat="1" ht="15" customHeight="1">
      <c r="A37" s="57" t="s">
        <v>72</v>
      </c>
      <c r="B37" s="51">
        <v>4424</v>
      </c>
      <c r="C37" s="51">
        <v>0</v>
      </c>
      <c r="D37" s="51">
        <f t="shared" si="2"/>
        <v>4424</v>
      </c>
      <c r="E37" s="52">
        <f t="shared" si="3"/>
        <v>0</v>
      </c>
      <c r="F37" s="38"/>
    </row>
    <row r="38" spans="1:6" s="39" customFormat="1" ht="16.5" customHeight="1">
      <c r="A38" s="57" t="s">
        <v>69</v>
      </c>
      <c r="B38" s="51">
        <v>12127</v>
      </c>
      <c r="C38" s="51">
        <v>0</v>
      </c>
      <c r="D38" s="51">
        <f t="shared" si="2"/>
        <v>12127</v>
      </c>
      <c r="E38" s="52">
        <f t="shared" si="3"/>
        <v>0</v>
      </c>
      <c r="F38" s="44"/>
    </row>
    <row r="39" spans="1:6" ht="15" customHeight="1">
      <c r="A39" s="57" t="s">
        <v>58</v>
      </c>
      <c r="B39" s="58">
        <v>625</v>
      </c>
      <c r="C39" s="51">
        <v>0</v>
      </c>
      <c r="D39" s="51">
        <f aca="true" t="shared" si="4" ref="D39:D47">+B39+C39</f>
        <v>625</v>
      </c>
      <c r="E39" s="52">
        <f aca="true" t="shared" si="5" ref="E39:E47">+D39-B39</f>
        <v>0</v>
      </c>
      <c r="F39" s="6" t="s">
        <v>57</v>
      </c>
    </row>
    <row r="40" spans="1:6" s="39" customFormat="1" ht="15" customHeight="1">
      <c r="A40" s="57" t="s">
        <v>59</v>
      </c>
      <c r="B40" s="51">
        <v>8400</v>
      </c>
      <c r="C40" s="51">
        <v>0</v>
      </c>
      <c r="D40" s="51">
        <f>+B40+C40</f>
        <v>8400</v>
      </c>
      <c r="E40" s="52">
        <f>+D40-B40</f>
        <v>0</v>
      </c>
      <c r="F40" s="41" t="s">
        <v>70</v>
      </c>
    </row>
    <row r="41" spans="1:6" s="39" customFormat="1" ht="15" customHeight="1">
      <c r="A41" s="59" t="s">
        <v>62</v>
      </c>
      <c r="B41" s="51">
        <v>8960</v>
      </c>
      <c r="C41" s="51">
        <v>0</v>
      </c>
      <c r="D41" s="51">
        <f t="shared" si="4"/>
        <v>8960</v>
      </c>
      <c r="E41" s="52">
        <f t="shared" si="5"/>
        <v>0</v>
      </c>
      <c r="F41" s="61" t="s">
        <v>61</v>
      </c>
    </row>
    <row r="42" spans="1:6" s="39" customFormat="1" ht="15" customHeight="1">
      <c r="A42" s="59" t="s">
        <v>68</v>
      </c>
      <c r="B42" s="51">
        <v>1200</v>
      </c>
      <c r="C42" s="51">
        <v>0</v>
      </c>
      <c r="D42" s="51">
        <f t="shared" si="4"/>
        <v>1200</v>
      </c>
      <c r="E42" s="52">
        <f t="shared" si="5"/>
        <v>0</v>
      </c>
      <c r="F42" s="61" t="s">
        <v>61</v>
      </c>
    </row>
    <row r="43" spans="1:6" s="39" customFormat="1" ht="15" customHeight="1">
      <c r="A43" s="59" t="s">
        <v>63</v>
      </c>
      <c r="B43" s="51">
        <v>840</v>
      </c>
      <c r="C43" s="51">
        <v>0</v>
      </c>
      <c r="D43" s="51">
        <f t="shared" si="4"/>
        <v>840</v>
      </c>
      <c r="E43" s="52">
        <f t="shared" si="5"/>
        <v>0</v>
      </c>
      <c r="F43" s="61" t="s">
        <v>61</v>
      </c>
    </row>
    <row r="44" spans="1:6" s="39" customFormat="1" ht="27.75" customHeight="1">
      <c r="A44" s="59" t="s">
        <v>64</v>
      </c>
      <c r="B44" s="51">
        <v>2660</v>
      </c>
      <c r="C44" s="51">
        <v>0</v>
      </c>
      <c r="D44" s="51">
        <f t="shared" si="4"/>
        <v>2660</v>
      </c>
      <c r="E44" s="52">
        <f t="shared" si="5"/>
        <v>0</v>
      </c>
      <c r="F44" s="61" t="s">
        <v>61</v>
      </c>
    </row>
    <row r="45" spans="1:6" s="39" customFormat="1" ht="30.75" customHeight="1">
      <c r="A45" s="59" t="s">
        <v>65</v>
      </c>
      <c r="B45" s="51">
        <v>8723</v>
      </c>
      <c r="C45" s="51">
        <v>0</v>
      </c>
      <c r="D45" s="51">
        <f t="shared" si="4"/>
        <v>8723</v>
      </c>
      <c r="E45" s="52">
        <f t="shared" si="5"/>
        <v>0</v>
      </c>
      <c r="F45" s="61" t="s">
        <v>61</v>
      </c>
    </row>
    <row r="46" spans="1:6" s="39" customFormat="1" ht="15.75" customHeight="1">
      <c r="A46" s="59" t="s">
        <v>66</v>
      </c>
      <c r="B46" s="51">
        <v>1894</v>
      </c>
      <c r="C46" s="51">
        <v>0</v>
      </c>
      <c r="D46" s="51">
        <f>+B46+C46</f>
        <v>1894</v>
      </c>
      <c r="E46" s="52">
        <f>+D46-B46</f>
        <v>0</v>
      </c>
      <c r="F46" s="61" t="s">
        <v>61</v>
      </c>
    </row>
    <row r="47" spans="1:6" s="35" customFormat="1" ht="28.5" customHeight="1">
      <c r="A47" s="60" t="s">
        <v>67</v>
      </c>
      <c r="B47" s="50">
        <v>1463</v>
      </c>
      <c r="C47" s="50">
        <v>0</v>
      </c>
      <c r="D47" s="56">
        <f t="shared" si="4"/>
        <v>1463</v>
      </c>
      <c r="E47" s="56">
        <f t="shared" si="5"/>
        <v>0</v>
      </c>
      <c r="F47" s="61" t="s">
        <v>61</v>
      </c>
    </row>
    <row r="48" spans="1:6" ht="21.75" customHeight="1">
      <c r="A48" s="31" t="s">
        <v>10</v>
      </c>
      <c r="B48" s="2">
        <f>SUM(B13:B47)</f>
        <v>345602</v>
      </c>
      <c r="C48" s="2">
        <f>SUM(C13:C47)</f>
        <v>0</v>
      </c>
      <c r="D48" s="2">
        <f>SUM(D13:D47)</f>
        <v>345602</v>
      </c>
      <c r="E48" s="2">
        <f>SUM(E13:E47)</f>
        <v>0</v>
      </c>
      <c r="F48" s="17"/>
    </row>
    <row r="49" spans="1:6" s="5" customFormat="1" ht="21.75" customHeight="1">
      <c r="A49" s="32" t="s">
        <v>11</v>
      </c>
      <c r="B49" s="28">
        <v>0</v>
      </c>
      <c r="C49" s="29">
        <v>0</v>
      </c>
      <c r="D49" s="29">
        <f>+B49+C49</f>
        <v>0</v>
      </c>
      <c r="E49" s="29">
        <f>+D49-B49</f>
        <v>0</v>
      </c>
      <c r="F49" s="4"/>
    </row>
    <row r="50" spans="1:6" ht="15" customHeight="1">
      <c r="A50" s="23" t="s">
        <v>25</v>
      </c>
      <c r="B50" s="30">
        <v>2788</v>
      </c>
      <c r="C50" s="30">
        <v>0</v>
      </c>
      <c r="D50" s="24">
        <f aca="true" t="shared" si="6" ref="D50:D58">+B50+C50</f>
        <v>2788</v>
      </c>
      <c r="E50" s="24">
        <f aca="true" t="shared" si="7" ref="E50:E58">+D50-B50</f>
        <v>0</v>
      </c>
      <c r="F50" s="8"/>
    </row>
    <row r="51" spans="1:6" ht="15" customHeight="1">
      <c r="A51" s="23" t="s">
        <v>24</v>
      </c>
      <c r="B51" s="30">
        <v>7320</v>
      </c>
      <c r="C51" s="30">
        <v>0</v>
      </c>
      <c r="D51" s="24">
        <f t="shared" si="6"/>
        <v>7320</v>
      </c>
      <c r="E51" s="24">
        <f t="shared" si="7"/>
        <v>0</v>
      </c>
      <c r="F51" s="8"/>
    </row>
    <row r="52" spans="1:6" ht="15" customHeight="1">
      <c r="A52" s="23" t="s">
        <v>26</v>
      </c>
      <c r="B52" s="30">
        <v>1224</v>
      </c>
      <c r="C52" s="30">
        <v>0</v>
      </c>
      <c r="D52" s="24">
        <f t="shared" si="6"/>
        <v>1224</v>
      </c>
      <c r="E52" s="24">
        <f t="shared" si="7"/>
        <v>0</v>
      </c>
      <c r="F52" s="8"/>
    </row>
    <row r="53" spans="1:6" ht="15" customHeight="1">
      <c r="A53" s="23" t="s">
        <v>27</v>
      </c>
      <c r="B53" s="30">
        <v>5700</v>
      </c>
      <c r="C53" s="30">
        <v>0</v>
      </c>
      <c r="D53" s="24">
        <f t="shared" si="6"/>
        <v>5700</v>
      </c>
      <c r="E53" s="24">
        <f t="shared" si="7"/>
        <v>0</v>
      </c>
      <c r="F53" s="8"/>
    </row>
    <row r="54" spans="1:6" ht="15" customHeight="1">
      <c r="A54" s="23" t="s">
        <v>28</v>
      </c>
      <c r="B54" s="30">
        <v>8400</v>
      </c>
      <c r="C54" s="30">
        <v>0</v>
      </c>
      <c r="D54" s="24">
        <f t="shared" si="6"/>
        <v>8400</v>
      </c>
      <c r="E54" s="24">
        <f t="shared" si="7"/>
        <v>0</v>
      </c>
      <c r="F54" s="8"/>
    </row>
    <row r="55" spans="1:6" ht="15" customHeight="1">
      <c r="A55" s="23" t="s">
        <v>29</v>
      </c>
      <c r="B55" s="30">
        <v>1001</v>
      </c>
      <c r="C55" s="30">
        <v>0</v>
      </c>
      <c r="D55" s="24">
        <f t="shared" si="6"/>
        <v>1001</v>
      </c>
      <c r="E55" s="24">
        <f t="shared" si="7"/>
        <v>0</v>
      </c>
      <c r="F55" s="8"/>
    </row>
    <row r="56" spans="1:6" ht="15" customHeight="1">
      <c r="A56" s="23" t="s">
        <v>30</v>
      </c>
      <c r="B56" s="30">
        <v>2366</v>
      </c>
      <c r="C56" s="30">
        <v>0</v>
      </c>
      <c r="D56" s="24">
        <f t="shared" si="6"/>
        <v>2366</v>
      </c>
      <c r="E56" s="24">
        <f t="shared" si="7"/>
        <v>0</v>
      </c>
      <c r="F56" s="8"/>
    </row>
    <row r="57" spans="1:6" ht="15" customHeight="1">
      <c r="A57" s="23" t="s">
        <v>31</v>
      </c>
      <c r="B57" s="30">
        <v>3096</v>
      </c>
      <c r="C57" s="30">
        <v>0</v>
      </c>
      <c r="D57" s="24">
        <f t="shared" si="6"/>
        <v>3096</v>
      </c>
      <c r="E57" s="24">
        <f t="shared" si="7"/>
        <v>0</v>
      </c>
      <c r="F57" s="8"/>
    </row>
    <row r="58" spans="1:6" s="63" customFormat="1" ht="16.5" customHeight="1">
      <c r="A58" s="59" t="s">
        <v>71</v>
      </c>
      <c r="B58" s="58">
        <v>0</v>
      </c>
      <c r="C58" s="51">
        <v>0</v>
      </c>
      <c r="D58" s="51">
        <f t="shared" si="6"/>
        <v>0</v>
      </c>
      <c r="E58" s="52">
        <f t="shared" si="7"/>
        <v>0</v>
      </c>
      <c r="F58" s="62"/>
    </row>
    <row r="59" spans="1:6" ht="20.25" customHeight="1">
      <c r="A59" s="31" t="s">
        <v>12</v>
      </c>
      <c r="B59" s="2">
        <f>SUM(B49:B58)</f>
        <v>31895</v>
      </c>
      <c r="C59" s="2">
        <f>SUM(C49:C58)</f>
        <v>0</v>
      </c>
      <c r="D59" s="2">
        <f>SUM(D49:D58)</f>
        <v>31895</v>
      </c>
      <c r="E59" s="2">
        <f>SUM(E49:E58)</f>
        <v>0</v>
      </c>
      <c r="F59" s="15"/>
    </row>
    <row r="60" spans="1:6" ht="19.5" customHeight="1">
      <c r="A60" s="33" t="s">
        <v>13</v>
      </c>
      <c r="B60" s="2">
        <f>+B59+B48</f>
        <v>377497</v>
      </c>
      <c r="C60" s="2">
        <f>+C59+C48</f>
        <v>0</v>
      </c>
      <c r="D60" s="2">
        <f>+D59+D48</f>
        <v>377497</v>
      </c>
      <c r="E60" s="2">
        <f>+E59+E48</f>
        <v>0</v>
      </c>
      <c r="F60" s="17"/>
    </row>
    <row r="61" spans="1:6" s="5" customFormat="1" ht="18" customHeight="1">
      <c r="A61" s="34" t="s">
        <v>14</v>
      </c>
      <c r="B61" s="2">
        <f>5000-1895-3105</f>
        <v>0</v>
      </c>
      <c r="C61" s="29">
        <v>0</v>
      </c>
      <c r="D61" s="29">
        <f>+B61+C61</f>
        <v>0</v>
      </c>
      <c r="E61" s="29">
        <f>+D61-B61</f>
        <v>0</v>
      </c>
      <c r="F61" s="45"/>
    </row>
    <row r="62" spans="1:6" s="20" customFormat="1" ht="23.25" customHeight="1">
      <c r="A62" s="18" t="s">
        <v>15</v>
      </c>
      <c r="B62" s="2">
        <f>+B61+B60+B11</f>
        <v>380722</v>
      </c>
      <c r="C62" s="2">
        <f>+C61+C60+C11</f>
        <v>0</v>
      </c>
      <c r="D62" s="2">
        <f>+D61+D60+D11</f>
        <v>380722</v>
      </c>
      <c r="E62" s="2">
        <f>+E61+E60+E11</f>
        <v>0</v>
      </c>
      <c r="F62" s="19"/>
    </row>
    <row r="63" spans="1:6" ht="15">
      <c r="A63" s="20"/>
      <c r="B63" s="20"/>
      <c r="C63" s="20"/>
      <c r="D63" s="20"/>
      <c r="E63" s="20"/>
      <c r="F63" s="7"/>
    </row>
    <row r="64" spans="1:6" ht="15">
      <c r="A64" s="20"/>
      <c r="B64" s="20"/>
      <c r="C64" s="20"/>
      <c r="D64" s="20"/>
      <c r="E64" s="20"/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  <row r="442" ht="12.75">
      <c r="F442" s="7"/>
    </row>
    <row r="443" ht="12.75">
      <c r="F443" s="7"/>
    </row>
    <row r="444" ht="12.75">
      <c r="F444" s="7"/>
    </row>
    <row r="445" ht="12.75">
      <c r="F445" s="7"/>
    </row>
    <row r="446" ht="12.75">
      <c r="F446" s="7"/>
    </row>
    <row r="447" ht="12.75">
      <c r="F447" s="7"/>
    </row>
    <row r="448" ht="12.75">
      <c r="F448" s="7"/>
    </row>
    <row r="449" ht="12.75">
      <c r="F449" s="7"/>
    </row>
    <row r="450" ht="12.75">
      <c r="F450" s="7"/>
    </row>
    <row r="451" ht="12.75">
      <c r="F451" s="7"/>
    </row>
    <row r="452" ht="12.75">
      <c r="F452" s="7"/>
    </row>
    <row r="453" ht="12.75">
      <c r="F453" s="7"/>
    </row>
    <row r="454" ht="12.75">
      <c r="F454" s="7"/>
    </row>
    <row r="455" ht="12.75">
      <c r="F455" s="7"/>
    </row>
    <row r="456" ht="12.75">
      <c r="F456" s="7"/>
    </row>
    <row r="457" ht="12.75">
      <c r="F457" s="7"/>
    </row>
    <row r="458" ht="12.75">
      <c r="F458" s="7"/>
    </row>
    <row r="459" ht="12.75">
      <c r="F459" s="7"/>
    </row>
    <row r="460" ht="12.75">
      <c r="F460" s="7"/>
    </row>
    <row r="461" ht="12.75">
      <c r="F461" s="7"/>
    </row>
    <row r="462" ht="12.75">
      <c r="F462" s="7"/>
    </row>
    <row r="463" ht="12.75">
      <c r="F463" s="7"/>
    </row>
    <row r="464" ht="12.75">
      <c r="F464" s="7"/>
    </row>
    <row r="465" ht="12.75">
      <c r="F465" s="7"/>
    </row>
    <row r="466" ht="12.75">
      <c r="F466" s="7"/>
    </row>
    <row r="467" ht="12.75">
      <c r="F467" s="7"/>
    </row>
    <row r="468" ht="12.75">
      <c r="F468" s="7"/>
    </row>
    <row r="469" ht="12.75">
      <c r="F469" s="7"/>
    </row>
    <row r="470" ht="12.75">
      <c r="F470" s="7"/>
    </row>
    <row r="471" ht="12.75">
      <c r="F471" s="7"/>
    </row>
    <row r="472" ht="12.75">
      <c r="F472" s="7"/>
    </row>
    <row r="473" ht="12.75">
      <c r="F473" s="7"/>
    </row>
    <row r="474" ht="12.75">
      <c r="F474" s="7"/>
    </row>
    <row r="475" ht="12.75">
      <c r="F475" s="7"/>
    </row>
    <row r="476" ht="12.75">
      <c r="F476" s="7"/>
    </row>
    <row r="477" ht="12.75">
      <c r="F477" s="7"/>
    </row>
    <row r="478" ht="12.75">
      <c r="F478" s="7"/>
    </row>
    <row r="479" ht="12.75">
      <c r="F479" s="7"/>
    </row>
    <row r="480" ht="12.75">
      <c r="F480" s="7"/>
    </row>
    <row r="481" ht="12.75">
      <c r="F481" s="7"/>
    </row>
    <row r="482" ht="12.75">
      <c r="F482" s="7"/>
    </row>
    <row r="483" ht="12.75">
      <c r="F483" s="7"/>
    </row>
    <row r="484" ht="12.75">
      <c r="F484" s="7"/>
    </row>
    <row r="485" ht="12.75">
      <c r="F485" s="7"/>
    </row>
    <row r="486" ht="12.75">
      <c r="F486" s="7"/>
    </row>
    <row r="487" ht="12.75">
      <c r="F487" s="7"/>
    </row>
    <row r="488" ht="12.75">
      <c r="F488" s="7"/>
    </row>
    <row r="489" ht="12.75">
      <c r="F489" s="7"/>
    </row>
    <row r="490" ht="12.75">
      <c r="F490" s="7"/>
    </row>
    <row r="491" ht="12.75">
      <c r="F491" s="7"/>
    </row>
    <row r="492" ht="12.75">
      <c r="F492" s="7"/>
    </row>
    <row r="493" ht="12.75">
      <c r="F493" s="7"/>
    </row>
    <row r="494" ht="12.75">
      <c r="F494" s="7"/>
    </row>
    <row r="495" ht="12.75">
      <c r="F495" s="7"/>
    </row>
    <row r="496" ht="12.75">
      <c r="F496" s="7"/>
    </row>
    <row r="497" ht="12.75">
      <c r="F497" s="7"/>
    </row>
    <row r="498" ht="12.75">
      <c r="F498" s="7"/>
    </row>
    <row r="499" ht="12.75">
      <c r="F499" s="7"/>
    </row>
    <row r="500" ht="12.75">
      <c r="F500" s="7"/>
    </row>
    <row r="501" ht="12.75">
      <c r="F501" s="7"/>
    </row>
    <row r="502" ht="12.75">
      <c r="F502" s="7"/>
    </row>
    <row r="503" ht="12.75">
      <c r="F503" s="7"/>
    </row>
    <row r="504" ht="12.75">
      <c r="F504" s="7"/>
    </row>
    <row r="505" ht="12.75">
      <c r="F505" s="7"/>
    </row>
    <row r="506" ht="12.75">
      <c r="F506" s="7"/>
    </row>
    <row r="507" ht="12.75">
      <c r="F507" s="7"/>
    </row>
    <row r="508" ht="12.75">
      <c r="F508" s="7"/>
    </row>
    <row r="509" ht="12.75">
      <c r="F509" s="7"/>
    </row>
    <row r="510" ht="12.75">
      <c r="F510" s="7"/>
    </row>
    <row r="511" ht="12.75">
      <c r="F511" s="7"/>
    </row>
    <row r="512" ht="12.75">
      <c r="F512" s="7"/>
    </row>
    <row r="513" ht="12.75">
      <c r="F513" s="7"/>
    </row>
    <row r="514" ht="12.75">
      <c r="F514" s="7"/>
    </row>
    <row r="515" ht="12.75">
      <c r="F515" s="7"/>
    </row>
    <row r="516" ht="12.75">
      <c r="F516" s="7"/>
    </row>
    <row r="517" ht="12.75">
      <c r="F517" s="7"/>
    </row>
    <row r="518" ht="12.75">
      <c r="F518" s="7"/>
    </row>
    <row r="519" ht="12.75">
      <c r="F519" s="7"/>
    </row>
    <row r="520" ht="12.75">
      <c r="F520" s="7"/>
    </row>
    <row r="521" ht="12.75">
      <c r="F521" s="7"/>
    </row>
    <row r="522" ht="12.75">
      <c r="F522" s="7"/>
    </row>
    <row r="523" ht="12.75">
      <c r="F523" s="7"/>
    </row>
    <row r="524" ht="12.75">
      <c r="F524" s="7"/>
    </row>
    <row r="525" ht="12.75">
      <c r="F525" s="7"/>
    </row>
    <row r="526" ht="12.75">
      <c r="F526" s="7"/>
    </row>
    <row r="527" ht="12.75">
      <c r="F527" s="7"/>
    </row>
    <row r="528" ht="12.75">
      <c r="F528" s="7"/>
    </row>
    <row r="529" ht="12.75">
      <c r="F529" s="7"/>
    </row>
    <row r="530" ht="12.75">
      <c r="F530" s="7"/>
    </row>
    <row r="531" ht="12.75">
      <c r="F531" s="7"/>
    </row>
    <row r="532" ht="12.75">
      <c r="F532" s="7"/>
    </row>
    <row r="533" ht="12.75">
      <c r="F533" s="7"/>
    </row>
    <row r="534" ht="12.75">
      <c r="F534" s="7"/>
    </row>
    <row r="535" ht="12.75">
      <c r="F535" s="7"/>
    </row>
    <row r="536" ht="12.75">
      <c r="F536" s="7"/>
    </row>
    <row r="537" ht="12.75">
      <c r="F537" s="7"/>
    </row>
    <row r="538" ht="12.75">
      <c r="F538" s="7"/>
    </row>
    <row r="539" ht="12.75">
      <c r="F539" s="7"/>
    </row>
    <row r="540" ht="12.75">
      <c r="F540" s="7"/>
    </row>
    <row r="541" ht="12.75">
      <c r="F541" s="7"/>
    </row>
    <row r="542" ht="12.75">
      <c r="F542" s="7"/>
    </row>
    <row r="543" ht="12.75">
      <c r="F543" s="7"/>
    </row>
    <row r="544" ht="12.75">
      <c r="F544" s="7"/>
    </row>
    <row r="545" ht="12.75">
      <c r="F545" s="7"/>
    </row>
    <row r="546" ht="12.75">
      <c r="F546" s="7"/>
    </row>
    <row r="547" ht="12.75">
      <c r="F547" s="7"/>
    </row>
    <row r="548" ht="12.75">
      <c r="F548" s="7"/>
    </row>
    <row r="549" ht="12.75">
      <c r="F549" s="7"/>
    </row>
    <row r="550" ht="12.75">
      <c r="F550" s="7"/>
    </row>
    <row r="551" ht="12.75">
      <c r="F551" s="7"/>
    </row>
    <row r="552" ht="12.75">
      <c r="F552" s="7"/>
    </row>
    <row r="553" ht="12.75">
      <c r="F553" s="7"/>
    </row>
    <row r="554" ht="12.75">
      <c r="F554" s="7"/>
    </row>
    <row r="555" ht="12.75">
      <c r="F555" s="7"/>
    </row>
    <row r="556" ht="12.75">
      <c r="F556" s="7"/>
    </row>
    <row r="557" ht="12.75">
      <c r="F557" s="7"/>
    </row>
    <row r="558" ht="12.75">
      <c r="F558" s="7"/>
    </row>
    <row r="559" ht="12.75">
      <c r="F559" s="7"/>
    </row>
    <row r="560" ht="12.75">
      <c r="F560" s="7"/>
    </row>
    <row r="561" ht="12.75">
      <c r="F561" s="7"/>
    </row>
    <row r="562" ht="12.75">
      <c r="F562" s="7"/>
    </row>
    <row r="563" ht="12.75">
      <c r="F563" s="7"/>
    </row>
    <row r="564" ht="12.75">
      <c r="F564" s="7"/>
    </row>
    <row r="565" ht="12.75">
      <c r="F565" s="7"/>
    </row>
    <row r="566" ht="12.75">
      <c r="F566" s="7"/>
    </row>
    <row r="567" ht="12.75">
      <c r="F567" s="7"/>
    </row>
    <row r="568" ht="12.75">
      <c r="F568" s="7"/>
    </row>
    <row r="569" ht="12.75">
      <c r="F569" s="7"/>
    </row>
    <row r="570" ht="12.75">
      <c r="F570" s="7"/>
    </row>
    <row r="571" ht="12.75">
      <c r="F571" s="7"/>
    </row>
    <row r="572" ht="12.75">
      <c r="F572" s="7"/>
    </row>
    <row r="573" ht="12.75">
      <c r="F573" s="7"/>
    </row>
    <row r="574" ht="12.75">
      <c r="F574" s="7"/>
    </row>
    <row r="575" ht="12.75">
      <c r="F575" s="7"/>
    </row>
    <row r="576" ht="12.75">
      <c r="F576" s="7"/>
    </row>
    <row r="577" ht="12.75">
      <c r="F577" s="7"/>
    </row>
    <row r="578" ht="12.75">
      <c r="F578" s="7"/>
    </row>
    <row r="579" ht="12.75">
      <c r="F579" s="7"/>
    </row>
    <row r="580" ht="12.75">
      <c r="F580" s="7"/>
    </row>
    <row r="581" ht="12.75">
      <c r="F581" s="7"/>
    </row>
    <row r="582" ht="12.75">
      <c r="F582" s="7"/>
    </row>
    <row r="583" ht="12.75">
      <c r="F583" s="7"/>
    </row>
    <row r="584" ht="12.75">
      <c r="F584" s="7"/>
    </row>
    <row r="585" ht="12.75">
      <c r="F585" s="7"/>
    </row>
    <row r="586" ht="12.75">
      <c r="F586" s="7"/>
    </row>
    <row r="587" ht="12.75">
      <c r="F587" s="7"/>
    </row>
    <row r="588" ht="12.75">
      <c r="F588" s="7"/>
    </row>
    <row r="589" ht="12.75">
      <c r="F589" s="7"/>
    </row>
    <row r="590" ht="12.75">
      <c r="F590" s="7"/>
    </row>
    <row r="591" ht="12.75">
      <c r="F591" s="7"/>
    </row>
    <row r="592" ht="12.75">
      <c r="F592" s="7"/>
    </row>
    <row r="593" ht="12.75">
      <c r="F593" s="7"/>
    </row>
    <row r="594" ht="12.75">
      <c r="F594" s="7"/>
    </row>
    <row r="595" ht="12.75">
      <c r="F595" s="7"/>
    </row>
    <row r="596" ht="12.75">
      <c r="F596" s="7"/>
    </row>
    <row r="597" ht="12.75">
      <c r="F597" s="7"/>
    </row>
    <row r="598" ht="12.75">
      <c r="F598" s="7"/>
    </row>
    <row r="599" ht="12.75">
      <c r="F599" s="7"/>
    </row>
    <row r="600" ht="12.75">
      <c r="F600" s="7"/>
    </row>
    <row r="601" ht="12.75">
      <c r="F601" s="7"/>
    </row>
    <row r="602" ht="12.75">
      <c r="F602" s="7"/>
    </row>
    <row r="603" ht="12.75">
      <c r="F603" s="7"/>
    </row>
    <row r="604" ht="12.75">
      <c r="F604" s="7"/>
    </row>
    <row r="605" ht="12.75">
      <c r="F605" s="7"/>
    </row>
    <row r="606" ht="12.75">
      <c r="F606" s="7"/>
    </row>
    <row r="607" ht="12.75">
      <c r="F607" s="7"/>
    </row>
    <row r="608" ht="12.75">
      <c r="F608" s="7"/>
    </row>
    <row r="609" ht="12.75">
      <c r="F609" s="7"/>
    </row>
    <row r="610" ht="12.75">
      <c r="F610" s="7"/>
    </row>
    <row r="611" ht="12.75">
      <c r="F611" s="7"/>
    </row>
    <row r="612" ht="12.75">
      <c r="F612" s="7"/>
    </row>
    <row r="613" ht="12.75">
      <c r="F613" s="7"/>
    </row>
    <row r="614" ht="12.75">
      <c r="F614" s="7"/>
    </row>
    <row r="615" ht="12.75">
      <c r="F615" s="7"/>
    </row>
    <row r="616" ht="12.75">
      <c r="F616" s="7"/>
    </row>
    <row r="617" ht="12.75">
      <c r="F617" s="7"/>
    </row>
    <row r="618" ht="12.75">
      <c r="F618" s="7"/>
    </row>
    <row r="619" ht="12.75">
      <c r="F619" s="7"/>
    </row>
    <row r="620" ht="12.75">
      <c r="F620" s="7"/>
    </row>
    <row r="621" ht="12.75">
      <c r="F621" s="7"/>
    </row>
    <row r="622" ht="12.75">
      <c r="F622" s="7"/>
    </row>
    <row r="623" ht="12.75">
      <c r="F623" s="7"/>
    </row>
    <row r="624" ht="12.75">
      <c r="F624" s="7"/>
    </row>
    <row r="625" ht="12.75">
      <c r="F625" s="7"/>
    </row>
    <row r="626" ht="12.75">
      <c r="F626" s="7"/>
    </row>
    <row r="627" ht="12.75">
      <c r="F627" s="7"/>
    </row>
    <row r="628" ht="12.75">
      <c r="F628" s="7"/>
    </row>
  </sheetData>
  <sheetProtection/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" right="0" top="0.9448818897637796" bottom="0.53" header="0.6692913385826772" footer="0.32"/>
  <pageSetup blackAndWhite="1" horizontalDpi="300" verticalDpi="300" orientation="landscape" paperSize="9" scale="90" r:id="rId1"/>
  <headerFooter alignWithMargins="0">
    <oddHeader>&amp;C&amp;"Times New Roman,Félkövér"&amp;14Út-, híd-, járda felújítások&amp;"times,Normál"&amp;10
&amp;R&amp;"Times New Roman,Normál"&amp;8 7.sz.melléklet
ezer Ft&amp;"Arial CE,Normál"&amp;10
</oddHeader>
    <oddFooter>&amp;L&amp;"Times New Roman,Normál"&amp;8Kaposvár, &amp;D&amp;C&amp;"Times New Roman,Normál"&amp;8&amp;Z&amp;F/&amp;A          Szabó Tiborné&amp;R&amp;"Times New Roman,Normál"&amp;8&amp;P/&amp;N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2008-01-18T10:55:27Z</cp:lastPrinted>
  <dcterms:created xsi:type="dcterms:W3CDTF">2006-10-17T07:01:27Z</dcterms:created>
  <dcterms:modified xsi:type="dcterms:W3CDTF">2008-02-13T12:35:54Z</dcterms:modified>
  <cp:category/>
  <cp:version/>
  <cp:contentType/>
  <cp:contentStatus/>
</cp:coreProperties>
</file>