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7 UF 07besz" sheetId="1" r:id="rId1"/>
  </sheets>
  <definedNames>
    <definedName name="_xlnm.Print_Titles" localSheetId="0">'7 UF 07besz'!$A:$A,'7 UF 07besz'!$1:$2</definedName>
    <definedName name="_xlnm.Print_Area" localSheetId="0">'7 UF 07besz'!$A$1:$H$53</definedName>
  </definedNames>
  <calcPr fullCalcOnLoad="1"/>
</workbook>
</file>

<file path=xl/sharedStrings.xml><?xml version="1.0" encoding="utf-8"?>
<sst xmlns="http://schemas.openxmlformats.org/spreadsheetml/2006/main" count="276" uniqueCount="68">
  <si>
    <t>2006.évi útfelújítások:  Műszaki ellenőrzés</t>
  </si>
  <si>
    <t>Ballakúti út földútjavítás</t>
  </si>
  <si>
    <t>Ivánfa hegy földút javítás</t>
  </si>
  <si>
    <t>Burkolatfelújítási program</t>
  </si>
  <si>
    <t>2007. évi  előirányzat</t>
  </si>
  <si>
    <t>mód.</t>
  </si>
  <si>
    <t>x</t>
  </si>
  <si>
    <t>Áthúzódó feladatok</t>
  </si>
  <si>
    <t>Kaposvári útfelújítások műszaki ellenőrzése</t>
  </si>
  <si>
    <t>Mogyoró u. útjavítás</t>
  </si>
  <si>
    <t>Nefelejcs u. útjavítás</t>
  </si>
  <si>
    <t>Szerződött és áthúzódó feladatok összesen</t>
  </si>
  <si>
    <t>Új induló feladatok</t>
  </si>
  <si>
    <t>Hegyi u. Pázmány u. Virág u. között</t>
  </si>
  <si>
    <t>Arany J. u. Arany tér - Kossuth L. u. közt</t>
  </si>
  <si>
    <t>Béke u. 99. - 48-as Ifjúság útja 54. közti belső út</t>
  </si>
  <si>
    <t>Tóth Árpád utca</t>
  </si>
  <si>
    <t>Damjanich u. Pete L. u. - Kossuth L. u. között</t>
  </si>
  <si>
    <t>Városház u. Noszlopy u. - parkoló közt</t>
  </si>
  <si>
    <t>Liszt Ferenc utca</t>
  </si>
  <si>
    <t>Pécsi u. sorompótól Nádasdi u-ig</t>
  </si>
  <si>
    <t>Iskola köz bevezető út</t>
  </si>
  <si>
    <t>Koppány vezér u. Gönczi-Körtönye u.között</t>
  </si>
  <si>
    <t>Maros u. 15-35. sz. között</t>
  </si>
  <si>
    <t>Virág u. Hegyi u. - Vöröstelek u. között</t>
  </si>
  <si>
    <t>Baross Gábor u. Laktanya u-tól 300 m</t>
  </si>
  <si>
    <t>Kemping utca</t>
  </si>
  <si>
    <t>Nádor utca</t>
  </si>
  <si>
    <t>Monostor utca</t>
  </si>
  <si>
    <t>Virág u. Damjanich - Bajcsy-Zs. u. között</t>
  </si>
  <si>
    <t>Fonyód utca</t>
  </si>
  <si>
    <t>Frankel Leo utca</t>
  </si>
  <si>
    <t>Szent Imre u. - Bajcsy-Zs. u. - Fő u. között</t>
  </si>
  <si>
    <t>Lonkahegyi út buszközlekedéssel érintett szakasza</t>
  </si>
  <si>
    <t>belső Füredi út MATCH áruház - Búzavirág u. között</t>
  </si>
  <si>
    <t>Toldi u. Füredi u. -APEH előtti u. között</t>
  </si>
  <si>
    <t>Útfelújítások műszaki ellenőrzése saját erő</t>
  </si>
  <si>
    <t>14/2005(VI.08) VKMB  12./</t>
  </si>
  <si>
    <t>Új induló útfelújítás összesen</t>
  </si>
  <si>
    <t>Járdafelújítások keretösszege:</t>
  </si>
  <si>
    <t>Járdafelújítás összesen:</t>
  </si>
  <si>
    <t>Új induló feladatok  mindösszesen</t>
  </si>
  <si>
    <t>Tartalékkeret</t>
  </si>
  <si>
    <t>Összesen:</t>
  </si>
  <si>
    <t>Kontrássy u.É-i old. Rippl-Rónai és Zárda u. között</t>
  </si>
  <si>
    <t>Cseri park mellett Vak B.u. és Gárdonyi G.u. között</t>
  </si>
  <si>
    <t>Jutai út páros oldal I.ütem, vasúti megállótól   200fm</t>
  </si>
  <si>
    <t xml:space="preserve">Damjanich u. a Berzsenyi park mellett                 </t>
  </si>
  <si>
    <t>Szántó u. déli oldal</t>
  </si>
  <si>
    <t>Buzsáki u.2-6.között</t>
  </si>
  <si>
    <t>Damjanich u.57-71. között</t>
  </si>
  <si>
    <t>Szőlőhegyi u. páros oldal</t>
  </si>
  <si>
    <t>Kaposrét-sor Szigetvári u. felőli szakaszán</t>
  </si>
  <si>
    <t>K.füred Szőlőhegyre vez.út</t>
  </si>
  <si>
    <t>Megnevezés</t>
  </si>
  <si>
    <t>Megjegyzés</t>
  </si>
  <si>
    <t xml:space="preserve">7/2006.(IV.19.)VKMB 4/4 </t>
  </si>
  <si>
    <t>7/2006.(IV.19.)VKMB 4/1</t>
  </si>
  <si>
    <t>2005.08.21-i felhőszakadás okozta károk helyreáll.</t>
  </si>
  <si>
    <t>Szerződéses lekötöttség</t>
  </si>
  <si>
    <t>eredeti</t>
  </si>
  <si>
    <t>összege</t>
  </si>
  <si>
    <t>%-a</t>
  </si>
  <si>
    <t xml:space="preserve"> -</t>
  </si>
  <si>
    <t>garanciális visszatartás</t>
  </si>
  <si>
    <t>12/2007(IV.18) /3.VKMB</t>
  </si>
  <si>
    <r>
      <t>2007.I.félév teljesítés</t>
    </r>
    <r>
      <rPr>
        <b/>
        <sz val="9"/>
        <color indexed="8"/>
        <rFont val="Times New Roman"/>
        <family val="1"/>
      </rPr>
      <t xml:space="preserve"> </t>
    </r>
  </si>
  <si>
    <t>Fedezet átcsoportosításból</t>
  </si>
</sst>
</file>

<file path=xl/styles.xml><?xml version="1.0" encoding="utf-8"?>
<styleSheet xmlns="http://schemas.openxmlformats.org/spreadsheetml/2006/main">
  <numFmts count="3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,###"/>
    <numFmt numFmtId="165" formatCode="###,###"/>
    <numFmt numFmtId="166" formatCode="###,###,###"/>
    <numFmt numFmtId="167" formatCode="0;[Red]0"/>
    <numFmt numFmtId="168" formatCode="#,##0.0"/>
    <numFmt numFmtId="169" formatCode="#,##0.000"/>
    <numFmt numFmtId="170" formatCode="\+#,##0;\-#,##0"/>
    <numFmt numFmtId="171" formatCode="#,##0.0000"/>
    <numFmt numFmtId="172" formatCode="\+#,##0.0;\-#,##0.0"/>
    <numFmt numFmtId="173" formatCode="0.0%"/>
    <numFmt numFmtId="174" formatCode="0.000%"/>
    <numFmt numFmtId="175" formatCode="#,###,###.0"/>
    <numFmt numFmtId="176" formatCode="#,###,###.00"/>
    <numFmt numFmtId="177" formatCode="#,###,###.000"/>
    <numFmt numFmtId="178" formatCode="&quot;H-&quot;0000"/>
    <numFmt numFmtId="179" formatCode="0.0"/>
    <numFmt numFmtId="180" formatCode="0.0000"/>
    <numFmt numFmtId="181" formatCode="0.000"/>
    <numFmt numFmtId="182" formatCode="0.0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_-* #,##0.0\ _F_t_-;\-* #,##0.0\ _F_t_-;_-* &quot;-&quot;??\ _F_t_-;_-@_-"/>
    <numFmt numFmtId="187" formatCode="_-* #,##0\ _F_t_-;\-* #,##0\ _F_t_-;_-* &quot;-&quot;??\ _F_t_-;_-@_-"/>
    <numFmt numFmtId="188" formatCode="[$-40E]yyyy\.\ mmmm\ d\."/>
    <numFmt numFmtId="189" formatCode="yyyy/mm/dd;@"/>
    <numFmt numFmtId="190" formatCode="mmm/yyyy"/>
    <numFmt numFmtId="191" formatCode="m\.\ d\.;@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"/>
      <family val="0"/>
    </font>
    <font>
      <sz val="8"/>
      <name val="times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1" xfId="19" applyFont="1" applyBorder="1" applyAlignment="1">
      <alignment/>
      <protection/>
    </xf>
    <xf numFmtId="0" fontId="5" fillId="0" borderId="1" xfId="19" applyFont="1" applyBorder="1" applyAlignment="1">
      <alignment wrapText="1"/>
      <protection/>
    </xf>
    <xf numFmtId="0" fontId="5" fillId="0" borderId="1" xfId="19" applyFont="1" applyBorder="1">
      <alignment/>
      <protection/>
    </xf>
    <xf numFmtId="0" fontId="5" fillId="0" borderId="2" xfId="0" applyFont="1" applyBorder="1" applyAlignment="1">
      <alignment horizontal="left"/>
    </xf>
    <xf numFmtId="3" fontId="5" fillId="0" borderId="3" xfId="0" applyNumberFormat="1" applyFont="1" applyBorder="1" applyAlignment="1">
      <alignment horizontal="right"/>
    </xf>
    <xf numFmtId="168" fontId="8" fillId="0" borderId="3" xfId="0" applyNumberFormat="1" applyFont="1" applyFill="1" applyBorder="1" applyAlignment="1">
      <alignment horizontal="right"/>
    </xf>
    <xf numFmtId="3" fontId="7" fillId="0" borderId="2" xfId="19" applyNumberFormat="1" applyFont="1" applyBorder="1" applyAlignment="1">
      <alignment horizontal="right"/>
      <protection/>
    </xf>
    <xf numFmtId="3" fontId="6" fillId="0" borderId="3" xfId="19" applyNumberFormat="1" applyFont="1" applyBorder="1" applyAlignment="1">
      <alignment horizontal="right"/>
      <protection/>
    </xf>
    <xf numFmtId="3" fontId="9" fillId="0" borderId="4" xfId="0" applyNumberFormat="1" applyFont="1" applyFill="1" applyBorder="1" applyAlignment="1">
      <alignment horizontal="center" vertical="center"/>
    </xf>
    <xf numFmtId="168" fontId="9" fillId="0" borderId="4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right" wrapText="1"/>
    </xf>
    <xf numFmtId="164" fontId="11" fillId="0" borderId="3" xfId="0" applyNumberFormat="1" applyFont="1" applyFill="1" applyBorder="1" applyAlignment="1">
      <alignment horizontal="center"/>
    </xf>
    <xf numFmtId="164" fontId="11" fillId="0" borderId="5" xfId="0" applyNumberFormat="1" applyFont="1" applyFill="1" applyBorder="1" applyAlignment="1">
      <alignment horizontal="center"/>
    </xf>
    <xf numFmtId="3" fontId="5" fillId="0" borderId="3" xfId="0" applyNumberFormat="1" applyFont="1" applyBorder="1" applyAlignment="1">
      <alignment/>
    </xf>
    <xf numFmtId="0" fontId="5" fillId="0" borderId="0" xfId="0" applyFont="1" applyAlignment="1">
      <alignment vertical="center"/>
    </xf>
    <xf numFmtId="0" fontId="6" fillId="0" borderId="1" xfId="19" applyFont="1" applyFill="1" applyBorder="1" applyAlignment="1">
      <alignment/>
      <protection/>
    </xf>
    <xf numFmtId="0" fontId="6" fillId="0" borderId="3" xfId="19" applyFont="1" applyFill="1" applyBorder="1" applyAlignment="1">
      <alignment/>
      <protection/>
    </xf>
    <xf numFmtId="0" fontId="5" fillId="0" borderId="2" xfId="19" applyFont="1" applyBorder="1" applyAlignment="1">
      <alignment/>
      <protection/>
    </xf>
    <xf numFmtId="0" fontId="6" fillId="0" borderId="0" xfId="19" applyFont="1" applyAlignment="1">
      <alignment/>
      <protection/>
    </xf>
    <xf numFmtId="0" fontId="5" fillId="0" borderId="0" xfId="19" applyFont="1" applyAlignment="1">
      <alignment/>
      <protection/>
    </xf>
    <xf numFmtId="0" fontId="12" fillId="0" borderId="2" xfId="19" applyFont="1" applyBorder="1" applyAlignment="1">
      <alignment horizontal="right"/>
      <protection/>
    </xf>
    <xf numFmtId="3" fontId="12" fillId="0" borderId="2" xfId="19" applyNumberFormat="1" applyFont="1" applyBorder="1" applyAlignment="1">
      <alignment horizontal="right"/>
      <protection/>
    </xf>
    <xf numFmtId="164" fontId="8" fillId="0" borderId="3" xfId="0" applyNumberFormat="1" applyFont="1" applyFill="1" applyBorder="1" applyAlignment="1">
      <alignment horizontal="center"/>
    </xf>
    <xf numFmtId="0" fontId="6" fillId="0" borderId="6" xfId="19" applyFont="1" applyBorder="1" applyAlignment="1">
      <alignment wrapText="1"/>
      <protection/>
    </xf>
    <xf numFmtId="3" fontId="6" fillId="0" borderId="7" xfId="19" applyNumberFormat="1" applyFont="1" applyBorder="1" applyAlignment="1">
      <alignment horizontal="right"/>
      <protection/>
    </xf>
    <xf numFmtId="3" fontId="6" fillId="0" borderId="8" xfId="19" applyNumberFormat="1" applyFont="1" applyBorder="1" applyAlignment="1">
      <alignment horizontal="left"/>
      <protection/>
    </xf>
    <xf numFmtId="0" fontId="6" fillId="0" borderId="1" xfId="19" applyFont="1" applyBorder="1" applyAlignment="1">
      <alignment wrapText="1"/>
      <protection/>
    </xf>
    <xf numFmtId="0" fontId="6" fillId="0" borderId="3" xfId="19" applyFont="1" applyBorder="1" applyAlignment="1">
      <alignment wrapText="1"/>
      <protection/>
    </xf>
    <xf numFmtId="3" fontId="6" fillId="0" borderId="2" xfId="19" applyNumberFormat="1" applyFont="1" applyBorder="1" applyAlignment="1">
      <alignment horizontal="left"/>
      <protection/>
    </xf>
    <xf numFmtId="3" fontId="5" fillId="0" borderId="3" xfId="19" applyNumberFormat="1" applyFont="1" applyBorder="1" applyAlignment="1">
      <alignment horizontal="right"/>
      <protection/>
    </xf>
    <xf numFmtId="3" fontId="5" fillId="0" borderId="2" xfId="19" applyNumberFormat="1" applyFont="1" applyBorder="1" applyAlignment="1">
      <alignment/>
      <protection/>
    </xf>
    <xf numFmtId="3" fontId="6" fillId="0" borderId="8" xfId="19" applyNumberFormat="1" applyFont="1" applyBorder="1" applyAlignment="1">
      <alignment horizontal="right"/>
      <protection/>
    </xf>
    <xf numFmtId="0" fontId="6" fillId="0" borderId="9" xfId="19" applyFont="1" applyBorder="1" applyAlignment="1">
      <alignment wrapText="1"/>
      <protection/>
    </xf>
    <xf numFmtId="0" fontId="5" fillId="0" borderId="10" xfId="19" applyFont="1" applyBorder="1" applyAlignment="1">
      <alignment/>
      <protection/>
    </xf>
    <xf numFmtId="3" fontId="5" fillId="0" borderId="11" xfId="19" applyNumberFormat="1" applyFont="1" applyBorder="1" applyAlignment="1">
      <alignment horizontal="right"/>
      <protection/>
    </xf>
    <xf numFmtId="3" fontId="5" fillId="0" borderId="12" xfId="19" applyNumberFormat="1" applyFont="1" applyBorder="1" applyAlignment="1">
      <alignment/>
      <protection/>
    </xf>
    <xf numFmtId="3" fontId="5" fillId="0" borderId="0" xfId="19" applyNumberFormat="1" applyFont="1" applyAlignment="1">
      <alignment/>
      <protection/>
    </xf>
    <xf numFmtId="3" fontId="6" fillId="0" borderId="0" xfId="0" applyNumberFormat="1" applyFont="1" applyBorder="1" applyAlignment="1">
      <alignment/>
    </xf>
    <xf numFmtId="0" fontId="5" fillId="0" borderId="13" xfId="19" applyFont="1" applyBorder="1">
      <alignment/>
      <protection/>
    </xf>
    <xf numFmtId="3" fontId="5" fillId="0" borderId="5" xfId="19" applyNumberFormat="1" applyFont="1" applyBorder="1" applyAlignment="1">
      <alignment horizontal="right"/>
      <protection/>
    </xf>
    <xf numFmtId="3" fontId="5" fillId="0" borderId="14" xfId="19" applyNumberFormat="1" applyFont="1" applyBorder="1" applyAlignment="1">
      <alignment/>
      <protection/>
    </xf>
    <xf numFmtId="0" fontId="6" fillId="0" borderId="6" xfId="19" applyFont="1" applyBorder="1" applyAlignment="1">
      <alignment wrapText="1"/>
      <protection/>
    </xf>
    <xf numFmtId="3" fontId="6" fillId="0" borderId="7" xfId="19" applyNumberFormat="1" applyFont="1" applyBorder="1" applyAlignment="1">
      <alignment horizontal="right"/>
      <protection/>
    </xf>
    <xf numFmtId="3" fontId="6" fillId="0" borderId="8" xfId="0" applyNumberFormat="1" applyFont="1" applyBorder="1" applyAlignment="1">
      <alignment horizontal="left"/>
    </xf>
    <xf numFmtId="0" fontId="6" fillId="0" borderId="0" xfId="19" applyFont="1" applyAlignment="1">
      <alignment/>
      <protection/>
    </xf>
    <xf numFmtId="3" fontId="6" fillId="0" borderId="6" xfId="19" applyNumberFormat="1" applyFont="1" applyBorder="1" applyAlignment="1">
      <alignment horizontal="left"/>
      <protection/>
    </xf>
    <xf numFmtId="3" fontId="6" fillId="0" borderId="8" xfId="19" applyNumberFormat="1" applyFont="1" applyBorder="1" applyAlignment="1">
      <alignment horizontal="right"/>
      <protection/>
    </xf>
    <xf numFmtId="0" fontId="6" fillId="0" borderId="1" xfId="19" applyFont="1" applyBorder="1" applyAlignment="1">
      <alignment/>
      <protection/>
    </xf>
    <xf numFmtId="168" fontId="6" fillId="0" borderId="7" xfId="0" applyNumberFormat="1" applyFont="1" applyFill="1" applyBorder="1" applyAlignment="1">
      <alignment horizontal="right"/>
    </xf>
    <xf numFmtId="0" fontId="6" fillId="0" borderId="6" xfId="19" applyFont="1" applyBorder="1" applyAlignment="1">
      <alignment horizontal="right"/>
      <protection/>
    </xf>
    <xf numFmtId="168" fontId="6" fillId="0" borderId="7" xfId="0" applyNumberFormat="1" applyFont="1" applyFill="1" applyBorder="1" applyAlignment="1">
      <alignment horizontal="right"/>
    </xf>
    <xf numFmtId="0" fontId="6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3" fontId="9" fillId="0" borderId="16" xfId="0" applyNumberFormat="1" applyFont="1" applyFill="1" applyBorder="1" applyAlignment="1">
      <alignment horizontal="center" vertical="center" wrapText="1"/>
    </xf>
    <xf numFmtId="168" fontId="9" fillId="0" borderId="16" xfId="0" applyNumberFormat="1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07.mell.Út-híd-járdafelújítások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H641"/>
  <sheetViews>
    <sheetView tabSelected="1" workbookViewId="0" topLeftCell="A34">
      <selection activeCell="F54" sqref="F54"/>
    </sheetView>
  </sheetViews>
  <sheetFormatPr defaultColWidth="9.00390625" defaultRowHeight="12.75"/>
  <cols>
    <col min="1" max="1" width="48.625" style="20" customWidth="1"/>
    <col min="2" max="7" width="10.625" style="20" customWidth="1"/>
    <col min="8" max="8" width="35.875" style="20" customWidth="1"/>
    <col min="9" max="16384" width="8.00390625" style="20" customWidth="1"/>
  </cols>
  <sheetData>
    <row r="1" spans="1:8" s="15" customFormat="1" ht="30" customHeight="1">
      <c r="A1" s="52" t="s">
        <v>54</v>
      </c>
      <c r="B1" s="56" t="s">
        <v>4</v>
      </c>
      <c r="C1" s="56"/>
      <c r="D1" s="56" t="s">
        <v>59</v>
      </c>
      <c r="E1" s="56"/>
      <c r="F1" s="57" t="s">
        <v>66</v>
      </c>
      <c r="G1" s="57"/>
      <c r="H1" s="54" t="s">
        <v>55</v>
      </c>
    </row>
    <row r="2" spans="1:8" s="15" customFormat="1" ht="33.75" customHeight="1">
      <c r="A2" s="53"/>
      <c r="B2" s="9" t="s">
        <v>60</v>
      </c>
      <c r="C2" s="9" t="s">
        <v>5</v>
      </c>
      <c r="D2" s="9" t="s">
        <v>61</v>
      </c>
      <c r="E2" s="10" t="s">
        <v>62</v>
      </c>
      <c r="F2" s="9" t="s">
        <v>61</v>
      </c>
      <c r="G2" s="10" t="s">
        <v>62</v>
      </c>
      <c r="H2" s="55"/>
    </row>
    <row r="3" spans="1:8" s="19" customFormat="1" ht="24.75" customHeight="1">
      <c r="A3" s="16" t="s">
        <v>7</v>
      </c>
      <c r="B3" s="17"/>
      <c r="C3" s="17"/>
      <c r="D3" s="17"/>
      <c r="E3" s="17"/>
      <c r="F3" s="17"/>
      <c r="G3" s="17"/>
      <c r="H3" s="18"/>
    </row>
    <row r="4" spans="1:8" ht="18.75" customHeight="1">
      <c r="A4" s="1" t="s">
        <v>8</v>
      </c>
      <c r="B4" s="14">
        <v>470</v>
      </c>
      <c r="C4" s="14">
        <v>470</v>
      </c>
      <c r="D4" s="14">
        <v>470</v>
      </c>
      <c r="E4" s="6">
        <f aca="true" t="shared" si="0" ref="E4:E9">+D4/C4*100</f>
        <v>100</v>
      </c>
      <c r="F4" s="11">
        <v>470</v>
      </c>
      <c r="G4" s="6">
        <f>+F4/C4*100</f>
        <v>100</v>
      </c>
      <c r="H4" s="4" t="s">
        <v>64</v>
      </c>
    </row>
    <row r="5" spans="1:8" ht="18.75" customHeight="1">
      <c r="A5" s="2" t="s">
        <v>58</v>
      </c>
      <c r="B5" s="14">
        <v>312</v>
      </c>
      <c r="C5" s="14">
        <v>312</v>
      </c>
      <c r="D5" s="14">
        <v>312</v>
      </c>
      <c r="E5" s="6">
        <f t="shared" si="0"/>
        <v>100</v>
      </c>
      <c r="F5" s="11">
        <v>312</v>
      </c>
      <c r="G5" s="6">
        <f>+F5/C5*100</f>
        <v>100</v>
      </c>
      <c r="H5" s="4" t="s">
        <v>64</v>
      </c>
    </row>
    <row r="6" spans="1:8" ht="18.75" customHeight="1">
      <c r="A6" s="1" t="s">
        <v>0</v>
      </c>
      <c r="B6" s="14">
        <v>933</v>
      </c>
      <c r="C6" s="14">
        <v>933</v>
      </c>
      <c r="D6" s="14">
        <v>933</v>
      </c>
      <c r="E6" s="6">
        <f t="shared" si="0"/>
        <v>100</v>
      </c>
      <c r="F6" s="12" t="s">
        <v>63</v>
      </c>
      <c r="G6" s="12" t="s">
        <v>63</v>
      </c>
      <c r="H6" s="4" t="s">
        <v>64</v>
      </c>
    </row>
    <row r="7" spans="1:8" ht="18.75" customHeight="1">
      <c r="A7" s="3" t="s">
        <v>2</v>
      </c>
      <c r="B7" s="14">
        <v>1100</v>
      </c>
      <c r="C7" s="14">
        <v>1100</v>
      </c>
      <c r="D7" s="14">
        <v>1100</v>
      </c>
      <c r="E7" s="6">
        <f t="shared" si="0"/>
        <v>100</v>
      </c>
      <c r="F7" s="11">
        <v>1100</v>
      </c>
      <c r="G7" s="6">
        <f>+F7/C7*100</f>
        <v>100</v>
      </c>
      <c r="H7" s="21" t="s">
        <v>56</v>
      </c>
    </row>
    <row r="8" spans="1:8" ht="15.75" customHeight="1">
      <c r="A8" s="3" t="s">
        <v>1</v>
      </c>
      <c r="B8" s="14">
        <v>102</v>
      </c>
      <c r="C8" s="14">
        <v>102</v>
      </c>
      <c r="D8" s="14">
        <v>102</v>
      </c>
      <c r="E8" s="6">
        <f t="shared" si="0"/>
        <v>100</v>
      </c>
      <c r="F8" s="11">
        <v>102</v>
      </c>
      <c r="G8" s="6">
        <f>+F8/C8*100</f>
        <v>100</v>
      </c>
      <c r="H8" s="21" t="s">
        <v>57</v>
      </c>
    </row>
    <row r="9" spans="1:8" ht="15.75" customHeight="1">
      <c r="A9" s="1" t="s">
        <v>9</v>
      </c>
      <c r="B9" s="14">
        <v>308</v>
      </c>
      <c r="C9" s="14">
        <v>308</v>
      </c>
      <c r="D9" s="14">
        <v>308</v>
      </c>
      <c r="E9" s="6">
        <f t="shared" si="0"/>
        <v>100</v>
      </c>
      <c r="F9" s="12" t="s">
        <v>63</v>
      </c>
      <c r="G9" s="12" t="s">
        <v>63</v>
      </c>
      <c r="H9" s="22" t="s">
        <v>37</v>
      </c>
    </row>
    <row r="10" spans="1:8" ht="15.75" customHeight="1">
      <c r="A10" s="1" t="s">
        <v>10</v>
      </c>
      <c r="B10" s="14">
        <v>362</v>
      </c>
      <c r="C10" s="14">
        <v>0</v>
      </c>
      <c r="D10" s="23" t="s">
        <v>63</v>
      </c>
      <c r="E10" s="23" t="s">
        <v>63</v>
      </c>
      <c r="F10" s="23" t="s">
        <v>63</v>
      </c>
      <c r="G10" s="23" t="s">
        <v>63</v>
      </c>
      <c r="H10" s="22"/>
    </row>
    <row r="11" spans="1:8" ht="23.25" customHeight="1">
      <c r="A11" s="24" t="s">
        <v>11</v>
      </c>
      <c r="B11" s="25">
        <f>SUM(B4:B10)</f>
        <v>3587</v>
      </c>
      <c r="C11" s="25">
        <f>SUM(C4:C10)</f>
        <v>3225</v>
      </c>
      <c r="D11" s="25">
        <f>SUM(D4:D10)</f>
        <v>3225</v>
      </c>
      <c r="E11" s="51">
        <f>+D11/C11*100</f>
        <v>100</v>
      </c>
      <c r="F11" s="25">
        <f>SUM(F4:F10)</f>
        <v>1984</v>
      </c>
      <c r="G11" s="51">
        <f>+F11/C11*100</f>
        <v>61.51937984496124</v>
      </c>
      <c r="H11" s="26"/>
    </row>
    <row r="12" spans="1:8" ht="23.25" customHeight="1">
      <c r="A12" s="27" t="s">
        <v>12</v>
      </c>
      <c r="B12" s="8"/>
      <c r="C12" s="8"/>
      <c r="D12" s="28"/>
      <c r="E12" s="28"/>
      <c r="F12" s="28"/>
      <c r="G12" s="28"/>
      <c r="H12" s="29"/>
    </row>
    <row r="13" spans="1:8" ht="23.25" customHeight="1">
      <c r="A13" s="27" t="s">
        <v>3</v>
      </c>
      <c r="B13" s="8">
        <f>157521-70100</f>
        <v>87421</v>
      </c>
      <c r="C13" s="8">
        <f>(87421+123979+45310)</f>
        <v>256710</v>
      </c>
      <c r="D13" s="11"/>
      <c r="E13" s="6"/>
      <c r="F13" s="11"/>
      <c r="G13" s="6"/>
      <c r="H13" s="29"/>
    </row>
    <row r="14" spans="1:8" ht="17.25" customHeight="1">
      <c r="A14" s="3" t="s">
        <v>13</v>
      </c>
      <c r="B14" s="30" t="s">
        <v>6</v>
      </c>
      <c r="C14" s="30" t="s">
        <v>6</v>
      </c>
      <c r="D14" s="12" t="s">
        <v>63</v>
      </c>
      <c r="E14" s="12" t="s">
        <v>63</v>
      </c>
      <c r="F14" s="12" t="s">
        <v>63</v>
      </c>
      <c r="G14" s="12" t="s">
        <v>63</v>
      </c>
      <c r="H14" s="31"/>
    </row>
    <row r="15" spans="1:8" ht="17.25" customHeight="1">
      <c r="A15" s="3" t="s">
        <v>14</v>
      </c>
      <c r="B15" s="30" t="s">
        <v>6</v>
      </c>
      <c r="C15" s="30" t="s">
        <v>6</v>
      </c>
      <c r="D15" s="12" t="s">
        <v>63</v>
      </c>
      <c r="E15" s="12" t="s">
        <v>63</v>
      </c>
      <c r="F15" s="12" t="s">
        <v>63</v>
      </c>
      <c r="G15" s="12" t="s">
        <v>63</v>
      </c>
      <c r="H15" s="31"/>
    </row>
    <row r="16" spans="1:8" ht="17.25" customHeight="1">
      <c r="A16" s="3" t="s">
        <v>15</v>
      </c>
      <c r="B16" s="30" t="s">
        <v>6</v>
      </c>
      <c r="C16" s="30" t="s">
        <v>6</v>
      </c>
      <c r="D16" s="12" t="s">
        <v>63</v>
      </c>
      <c r="E16" s="12" t="s">
        <v>63</v>
      </c>
      <c r="F16" s="12" t="s">
        <v>63</v>
      </c>
      <c r="G16" s="12" t="s">
        <v>63</v>
      </c>
      <c r="H16" s="31"/>
    </row>
    <row r="17" spans="1:8" ht="15" customHeight="1">
      <c r="A17" s="3" t="s">
        <v>16</v>
      </c>
      <c r="B17" s="30" t="s">
        <v>6</v>
      </c>
      <c r="C17" s="30" t="s">
        <v>6</v>
      </c>
      <c r="D17" s="12" t="s">
        <v>63</v>
      </c>
      <c r="E17" s="12" t="s">
        <v>63</v>
      </c>
      <c r="F17" s="12" t="s">
        <v>63</v>
      </c>
      <c r="G17" s="12" t="s">
        <v>63</v>
      </c>
      <c r="H17" s="31"/>
    </row>
    <row r="18" spans="1:8" ht="17.25" customHeight="1">
      <c r="A18" s="3" t="s">
        <v>17</v>
      </c>
      <c r="B18" s="30" t="s">
        <v>6</v>
      </c>
      <c r="C18" s="30" t="s">
        <v>6</v>
      </c>
      <c r="D18" s="12" t="s">
        <v>63</v>
      </c>
      <c r="E18" s="12" t="s">
        <v>63</v>
      </c>
      <c r="F18" s="12" t="s">
        <v>63</v>
      </c>
      <c r="G18" s="12" t="s">
        <v>63</v>
      </c>
      <c r="H18" s="31"/>
    </row>
    <row r="19" spans="1:8" ht="17.25" customHeight="1">
      <c r="A19" s="3" t="s">
        <v>18</v>
      </c>
      <c r="B19" s="30" t="s">
        <v>6</v>
      </c>
      <c r="C19" s="30" t="s">
        <v>6</v>
      </c>
      <c r="D19" s="12" t="s">
        <v>63</v>
      </c>
      <c r="E19" s="12" t="s">
        <v>63</v>
      </c>
      <c r="F19" s="12" t="s">
        <v>63</v>
      </c>
      <c r="G19" s="12" t="s">
        <v>63</v>
      </c>
      <c r="H19" s="31"/>
    </row>
    <row r="20" spans="1:8" ht="17.25" customHeight="1">
      <c r="A20" s="3" t="s">
        <v>19</v>
      </c>
      <c r="B20" s="30" t="s">
        <v>6</v>
      </c>
      <c r="C20" s="30" t="s">
        <v>6</v>
      </c>
      <c r="D20" s="12" t="s">
        <v>63</v>
      </c>
      <c r="E20" s="12" t="s">
        <v>63</v>
      </c>
      <c r="F20" s="12" t="s">
        <v>63</v>
      </c>
      <c r="G20" s="12" t="s">
        <v>63</v>
      </c>
      <c r="H20" s="31"/>
    </row>
    <row r="21" spans="1:8" ht="17.25" customHeight="1">
      <c r="A21" s="3" t="s">
        <v>20</v>
      </c>
      <c r="B21" s="30" t="s">
        <v>6</v>
      </c>
      <c r="C21" s="30" t="s">
        <v>6</v>
      </c>
      <c r="D21" s="12" t="s">
        <v>63</v>
      </c>
      <c r="E21" s="12" t="s">
        <v>63</v>
      </c>
      <c r="F21" s="12" t="s">
        <v>63</v>
      </c>
      <c r="G21" s="12" t="s">
        <v>63</v>
      </c>
      <c r="H21" s="31"/>
    </row>
    <row r="22" spans="1:8" ht="17.25" customHeight="1">
      <c r="A22" s="3" t="s">
        <v>21</v>
      </c>
      <c r="B22" s="30" t="s">
        <v>6</v>
      </c>
      <c r="C22" s="30" t="s">
        <v>6</v>
      </c>
      <c r="D22" s="12" t="s">
        <v>63</v>
      </c>
      <c r="E22" s="12" t="s">
        <v>63</v>
      </c>
      <c r="F22" s="12" t="s">
        <v>63</v>
      </c>
      <c r="G22" s="12" t="s">
        <v>63</v>
      </c>
      <c r="H22" s="31"/>
    </row>
    <row r="23" spans="1:8" ht="17.25" customHeight="1">
      <c r="A23" s="3" t="s">
        <v>22</v>
      </c>
      <c r="B23" s="30" t="s">
        <v>6</v>
      </c>
      <c r="C23" s="30" t="s">
        <v>6</v>
      </c>
      <c r="D23" s="12" t="s">
        <v>63</v>
      </c>
      <c r="E23" s="12" t="s">
        <v>63</v>
      </c>
      <c r="F23" s="12" t="s">
        <v>63</v>
      </c>
      <c r="G23" s="12" t="s">
        <v>63</v>
      </c>
      <c r="H23" s="31"/>
    </row>
    <row r="24" spans="1:8" ht="17.25" customHeight="1">
      <c r="A24" s="3" t="s">
        <v>23</v>
      </c>
      <c r="B24" s="30" t="s">
        <v>6</v>
      </c>
      <c r="C24" s="30" t="s">
        <v>6</v>
      </c>
      <c r="D24" s="12" t="s">
        <v>63</v>
      </c>
      <c r="E24" s="12" t="s">
        <v>63</v>
      </c>
      <c r="F24" s="12" t="s">
        <v>63</v>
      </c>
      <c r="G24" s="12" t="s">
        <v>63</v>
      </c>
      <c r="H24" s="31"/>
    </row>
    <row r="25" spans="1:8" ht="17.25" customHeight="1">
      <c r="A25" s="3" t="s">
        <v>24</v>
      </c>
      <c r="B25" s="30" t="s">
        <v>6</v>
      </c>
      <c r="C25" s="30" t="s">
        <v>6</v>
      </c>
      <c r="D25" s="12" t="s">
        <v>63</v>
      </c>
      <c r="E25" s="12" t="s">
        <v>63</v>
      </c>
      <c r="F25" s="12" t="s">
        <v>63</v>
      </c>
      <c r="G25" s="12" t="s">
        <v>63</v>
      </c>
      <c r="H25" s="31"/>
    </row>
    <row r="26" spans="1:8" ht="17.25" customHeight="1">
      <c r="A26" s="3" t="s">
        <v>25</v>
      </c>
      <c r="B26" s="30" t="s">
        <v>6</v>
      </c>
      <c r="C26" s="30" t="s">
        <v>6</v>
      </c>
      <c r="D26" s="12" t="s">
        <v>63</v>
      </c>
      <c r="E26" s="12" t="s">
        <v>63</v>
      </c>
      <c r="F26" s="12" t="s">
        <v>63</v>
      </c>
      <c r="G26" s="12" t="s">
        <v>63</v>
      </c>
      <c r="H26" s="31"/>
    </row>
    <row r="27" spans="1:8" ht="17.25" customHeight="1">
      <c r="A27" s="3" t="s">
        <v>26</v>
      </c>
      <c r="B27" s="30" t="s">
        <v>6</v>
      </c>
      <c r="C27" s="30" t="s">
        <v>6</v>
      </c>
      <c r="D27" s="12" t="s">
        <v>63</v>
      </c>
      <c r="E27" s="12" t="s">
        <v>63</v>
      </c>
      <c r="F27" s="12" t="s">
        <v>63</v>
      </c>
      <c r="G27" s="12" t="s">
        <v>63</v>
      </c>
      <c r="H27" s="31"/>
    </row>
    <row r="28" spans="1:8" ht="17.25" customHeight="1">
      <c r="A28" s="3" t="s">
        <v>27</v>
      </c>
      <c r="B28" s="30" t="s">
        <v>6</v>
      </c>
      <c r="C28" s="30" t="s">
        <v>6</v>
      </c>
      <c r="D28" s="12" t="s">
        <v>63</v>
      </c>
      <c r="E28" s="12" t="s">
        <v>63</v>
      </c>
      <c r="F28" s="12" t="s">
        <v>63</v>
      </c>
      <c r="G28" s="12" t="s">
        <v>63</v>
      </c>
      <c r="H28" s="31"/>
    </row>
    <row r="29" spans="1:8" ht="17.25" customHeight="1">
      <c r="A29" s="39" t="s">
        <v>28</v>
      </c>
      <c r="B29" s="40" t="s">
        <v>6</v>
      </c>
      <c r="C29" s="40" t="s">
        <v>6</v>
      </c>
      <c r="D29" s="13" t="s">
        <v>63</v>
      </c>
      <c r="E29" s="13" t="s">
        <v>63</v>
      </c>
      <c r="F29" s="13" t="s">
        <v>63</v>
      </c>
      <c r="G29" s="13" t="s">
        <v>63</v>
      </c>
      <c r="H29" s="41"/>
    </row>
    <row r="30" spans="1:8" ht="17.25" customHeight="1">
      <c r="A30" s="3" t="s">
        <v>29</v>
      </c>
      <c r="B30" s="30" t="s">
        <v>6</v>
      </c>
      <c r="C30" s="30" t="s">
        <v>6</v>
      </c>
      <c r="D30" s="12" t="s">
        <v>63</v>
      </c>
      <c r="E30" s="12" t="s">
        <v>63</v>
      </c>
      <c r="F30" s="12" t="s">
        <v>63</v>
      </c>
      <c r="G30" s="12" t="s">
        <v>63</v>
      </c>
      <c r="H30" s="31"/>
    </row>
    <row r="31" spans="1:8" ht="17.25" customHeight="1">
      <c r="A31" s="3" t="s">
        <v>30</v>
      </c>
      <c r="B31" s="30" t="s">
        <v>6</v>
      </c>
      <c r="C31" s="30" t="s">
        <v>6</v>
      </c>
      <c r="D31" s="12" t="s">
        <v>63</v>
      </c>
      <c r="E31" s="12" t="s">
        <v>63</v>
      </c>
      <c r="F31" s="12" t="s">
        <v>63</v>
      </c>
      <c r="G31" s="12" t="s">
        <v>63</v>
      </c>
      <c r="H31" s="31"/>
    </row>
    <row r="32" spans="1:8" ht="17.25" customHeight="1">
      <c r="A32" s="3" t="s">
        <v>31</v>
      </c>
      <c r="B32" s="30" t="s">
        <v>6</v>
      </c>
      <c r="C32" s="30" t="s">
        <v>6</v>
      </c>
      <c r="D32" s="12" t="s">
        <v>63</v>
      </c>
      <c r="E32" s="12" t="s">
        <v>63</v>
      </c>
      <c r="F32" s="12" t="s">
        <v>63</v>
      </c>
      <c r="G32" s="12" t="s">
        <v>63</v>
      </c>
      <c r="H32" s="31"/>
    </row>
    <row r="33" spans="1:8" ht="17.25" customHeight="1">
      <c r="A33" s="3" t="s">
        <v>32</v>
      </c>
      <c r="B33" s="30" t="s">
        <v>6</v>
      </c>
      <c r="C33" s="30" t="s">
        <v>6</v>
      </c>
      <c r="D33" s="12" t="s">
        <v>63</v>
      </c>
      <c r="E33" s="12" t="s">
        <v>63</v>
      </c>
      <c r="F33" s="12" t="s">
        <v>63</v>
      </c>
      <c r="G33" s="12" t="s">
        <v>63</v>
      </c>
      <c r="H33" s="31"/>
    </row>
    <row r="34" spans="1:8" ht="17.25" customHeight="1">
      <c r="A34" s="3" t="s">
        <v>33</v>
      </c>
      <c r="B34" s="30" t="s">
        <v>6</v>
      </c>
      <c r="C34" s="30" t="s">
        <v>6</v>
      </c>
      <c r="D34" s="12" t="s">
        <v>63</v>
      </c>
      <c r="E34" s="12" t="s">
        <v>63</v>
      </c>
      <c r="F34" s="12" t="s">
        <v>63</v>
      </c>
      <c r="G34" s="12" t="s">
        <v>63</v>
      </c>
      <c r="H34" s="31"/>
    </row>
    <row r="35" spans="1:8" ht="17.25" customHeight="1">
      <c r="A35" s="3" t="s">
        <v>34</v>
      </c>
      <c r="B35" s="30" t="s">
        <v>6</v>
      </c>
      <c r="C35" s="30" t="s">
        <v>6</v>
      </c>
      <c r="D35" s="12" t="s">
        <v>63</v>
      </c>
      <c r="E35" s="12" t="s">
        <v>63</v>
      </c>
      <c r="F35" s="12" t="s">
        <v>63</v>
      </c>
      <c r="G35" s="12" t="s">
        <v>63</v>
      </c>
      <c r="H35" s="31"/>
    </row>
    <row r="36" spans="1:8" ht="17.25" customHeight="1">
      <c r="A36" s="3" t="s">
        <v>35</v>
      </c>
      <c r="B36" s="30" t="s">
        <v>6</v>
      </c>
      <c r="C36" s="30" t="s">
        <v>6</v>
      </c>
      <c r="D36" s="12" t="s">
        <v>63</v>
      </c>
      <c r="E36" s="12" t="s">
        <v>63</v>
      </c>
      <c r="F36" s="12" t="s">
        <v>63</v>
      </c>
      <c r="G36" s="12" t="s">
        <v>63</v>
      </c>
      <c r="H36" s="31"/>
    </row>
    <row r="37" spans="1:8" ht="17.25" customHeight="1">
      <c r="A37" s="3" t="s">
        <v>36</v>
      </c>
      <c r="B37" s="30" t="s">
        <v>6</v>
      </c>
      <c r="C37" s="30" t="s">
        <v>6</v>
      </c>
      <c r="D37" s="12" t="s">
        <v>63</v>
      </c>
      <c r="E37" s="12" t="s">
        <v>63</v>
      </c>
      <c r="F37" s="12" t="s">
        <v>63</v>
      </c>
      <c r="G37" s="12" t="s">
        <v>63</v>
      </c>
      <c r="H37" s="31"/>
    </row>
    <row r="38" spans="1:8" ht="17.25" customHeight="1">
      <c r="A38" s="3" t="s">
        <v>53</v>
      </c>
      <c r="B38" s="30">
        <v>0</v>
      </c>
      <c r="C38" s="30">
        <v>625</v>
      </c>
      <c r="D38" s="12" t="s">
        <v>63</v>
      </c>
      <c r="E38" s="12" t="s">
        <v>63</v>
      </c>
      <c r="F38" s="12" t="s">
        <v>63</v>
      </c>
      <c r="G38" s="12" t="s">
        <v>63</v>
      </c>
      <c r="H38" s="7" t="s">
        <v>65</v>
      </c>
    </row>
    <row r="39" spans="1:8" ht="24" customHeight="1">
      <c r="A39" s="24" t="s">
        <v>38</v>
      </c>
      <c r="B39" s="25">
        <f>SUM(B13:B38)</f>
        <v>87421</v>
      </c>
      <c r="C39" s="25">
        <f>SUM(C13:C38)</f>
        <v>257335</v>
      </c>
      <c r="D39" s="25">
        <f>SUM(D13:D38)</f>
        <v>0</v>
      </c>
      <c r="E39" s="51">
        <f>+D39/C39*100</f>
        <v>0</v>
      </c>
      <c r="F39" s="25">
        <f>SUM(F13:F38)</f>
        <v>0</v>
      </c>
      <c r="G39" s="51">
        <f>+F39/C39*100</f>
        <v>0</v>
      </c>
      <c r="H39" s="32"/>
    </row>
    <row r="40" spans="1:8" ht="29.25" customHeight="1">
      <c r="A40" s="33" t="s">
        <v>39</v>
      </c>
      <c r="B40" s="8">
        <f>19900-4900+15000</f>
        <v>30000</v>
      </c>
      <c r="C40" s="8">
        <f>(19900-4900+15000)-SUM(C41:C49)</f>
        <v>30000</v>
      </c>
      <c r="D40" s="11"/>
      <c r="E40" s="6"/>
      <c r="F40" s="11"/>
      <c r="G40" s="6"/>
      <c r="H40" s="29"/>
    </row>
    <row r="41" spans="1:8" ht="18" customHeight="1">
      <c r="A41" s="1" t="s">
        <v>44</v>
      </c>
      <c r="B41" s="30" t="s">
        <v>6</v>
      </c>
      <c r="C41" s="30" t="s">
        <v>6</v>
      </c>
      <c r="D41" s="5">
        <v>2788</v>
      </c>
      <c r="E41" s="12" t="s">
        <v>63</v>
      </c>
      <c r="F41" s="12" t="s">
        <v>63</v>
      </c>
      <c r="G41" s="12" t="s">
        <v>63</v>
      </c>
      <c r="H41" s="31"/>
    </row>
    <row r="42" spans="1:8" ht="18" customHeight="1">
      <c r="A42" s="1" t="s">
        <v>45</v>
      </c>
      <c r="B42" s="30" t="s">
        <v>6</v>
      </c>
      <c r="C42" s="30" t="s">
        <v>6</v>
      </c>
      <c r="D42" s="5">
        <v>7320</v>
      </c>
      <c r="E42" s="12" t="s">
        <v>63</v>
      </c>
      <c r="F42" s="12" t="s">
        <v>63</v>
      </c>
      <c r="G42" s="12" t="s">
        <v>63</v>
      </c>
      <c r="H42" s="31"/>
    </row>
    <row r="43" spans="1:8" ht="18" customHeight="1">
      <c r="A43" s="1" t="s">
        <v>46</v>
      </c>
      <c r="B43" s="30" t="s">
        <v>6</v>
      </c>
      <c r="C43" s="30" t="s">
        <v>6</v>
      </c>
      <c r="D43" s="5">
        <v>1224</v>
      </c>
      <c r="E43" s="12" t="s">
        <v>63</v>
      </c>
      <c r="F43" s="12" t="s">
        <v>63</v>
      </c>
      <c r="G43" s="12" t="s">
        <v>63</v>
      </c>
      <c r="H43" s="31"/>
    </row>
    <row r="44" spans="1:8" ht="18" customHeight="1">
      <c r="A44" s="1" t="s">
        <v>47</v>
      </c>
      <c r="B44" s="30" t="s">
        <v>6</v>
      </c>
      <c r="C44" s="30" t="s">
        <v>6</v>
      </c>
      <c r="D44" s="5">
        <v>5700</v>
      </c>
      <c r="E44" s="12" t="s">
        <v>63</v>
      </c>
      <c r="F44" s="12" t="s">
        <v>63</v>
      </c>
      <c r="G44" s="12" t="s">
        <v>63</v>
      </c>
      <c r="H44" s="31"/>
    </row>
    <row r="45" spans="1:8" ht="18" customHeight="1">
      <c r="A45" s="1" t="s">
        <v>48</v>
      </c>
      <c r="B45" s="30" t="s">
        <v>6</v>
      </c>
      <c r="C45" s="30" t="s">
        <v>6</v>
      </c>
      <c r="D45" s="5">
        <v>8400</v>
      </c>
      <c r="E45" s="12" t="s">
        <v>63</v>
      </c>
      <c r="F45" s="12" t="s">
        <v>63</v>
      </c>
      <c r="G45" s="12" t="s">
        <v>63</v>
      </c>
      <c r="H45" s="31"/>
    </row>
    <row r="46" spans="1:8" ht="18" customHeight="1">
      <c r="A46" s="1" t="s">
        <v>49</v>
      </c>
      <c r="B46" s="30" t="s">
        <v>6</v>
      </c>
      <c r="C46" s="30" t="s">
        <v>6</v>
      </c>
      <c r="D46" s="12" t="s">
        <v>63</v>
      </c>
      <c r="E46" s="12" t="s">
        <v>63</v>
      </c>
      <c r="F46" s="12" t="s">
        <v>63</v>
      </c>
      <c r="G46" s="12" t="s">
        <v>63</v>
      </c>
      <c r="H46" s="31"/>
    </row>
    <row r="47" spans="1:8" ht="18" customHeight="1">
      <c r="A47" s="1" t="s">
        <v>50</v>
      </c>
      <c r="B47" s="30" t="s">
        <v>6</v>
      </c>
      <c r="C47" s="30" t="s">
        <v>6</v>
      </c>
      <c r="D47" s="5">
        <v>1001</v>
      </c>
      <c r="E47" s="12" t="s">
        <v>63</v>
      </c>
      <c r="F47" s="12" t="s">
        <v>63</v>
      </c>
      <c r="G47" s="12" t="s">
        <v>63</v>
      </c>
      <c r="H47" s="31"/>
    </row>
    <row r="48" spans="1:8" ht="18" customHeight="1">
      <c r="A48" s="1" t="s">
        <v>51</v>
      </c>
      <c r="B48" s="30" t="s">
        <v>6</v>
      </c>
      <c r="C48" s="30" t="s">
        <v>6</v>
      </c>
      <c r="D48" s="5">
        <v>2366</v>
      </c>
      <c r="E48" s="12" t="s">
        <v>63</v>
      </c>
      <c r="F48" s="12" t="s">
        <v>63</v>
      </c>
      <c r="G48" s="12" t="s">
        <v>63</v>
      </c>
      <c r="H48" s="31"/>
    </row>
    <row r="49" spans="1:8" ht="18" customHeight="1">
      <c r="A49" s="34" t="s">
        <v>52</v>
      </c>
      <c r="B49" s="35" t="s">
        <v>6</v>
      </c>
      <c r="C49" s="30" t="s">
        <v>6</v>
      </c>
      <c r="D49" s="5">
        <v>3096</v>
      </c>
      <c r="E49" s="12" t="s">
        <v>63</v>
      </c>
      <c r="F49" s="12" t="s">
        <v>63</v>
      </c>
      <c r="G49" s="12" t="s">
        <v>63</v>
      </c>
      <c r="H49" s="36"/>
    </row>
    <row r="50" spans="1:8" s="45" customFormat="1" ht="21.75" customHeight="1">
      <c r="A50" s="42" t="s">
        <v>40</v>
      </c>
      <c r="B50" s="43">
        <f>SUM(B40:B49)</f>
        <v>30000</v>
      </c>
      <c r="C50" s="43">
        <f>SUM(C40:C49)</f>
        <v>30000</v>
      </c>
      <c r="D50" s="43">
        <f>SUM(D40:D49)</f>
        <v>31895</v>
      </c>
      <c r="E50" s="49">
        <f>+D50/C50*100</f>
        <v>106.31666666666666</v>
      </c>
      <c r="F50" s="43">
        <f>SUM(F40:F49)</f>
        <v>0</v>
      </c>
      <c r="G50" s="49">
        <f>+F50/C50*100</f>
        <v>0</v>
      </c>
      <c r="H50" s="44" t="s">
        <v>67</v>
      </c>
    </row>
    <row r="51" spans="1:8" s="45" customFormat="1" ht="26.25" customHeight="1">
      <c r="A51" s="46" t="s">
        <v>41</v>
      </c>
      <c r="B51" s="43">
        <f>+B50+B39</f>
        <v>117421</v>
      </c>
      <c r="C51" s="43">
        <f>+C50+C39</f>
        <v>287335</v>
      </c>
      <c r="D51" s="43">
        <f>+D50+D39</f>
        <v>31895</v>
      </c>
      <c r="E51" s="49">
        <f>+D51/C51*100</f>
        <v>11.100283641046166</v>
      </c>
      <c r="F51" s="43">
        <f>+F50+F39</f>
        <v>0</v>
      </c>
      <c r="G51" s="49">
        <f>+F51/C51*100</f>
        <v>0</v>
      </c>
      <c r="H51" s="47"/>
    </row>
    <row r="52" spans="1:8" s="45" customFormat="1" ht="24" customHeight="1">
      <c r="A52" s="48" t="s">
        <v>42</v>
      </c>
      <c r="B52" s="43">
        <v>5000</v>
      </c>
      <c r="C52" s="43">
        <v>5000</v>
      </c>
      <c r="D52" s="12" t="s">
        <v>63</v>
      </c>
      <c r="E52" s="12" t="s">
        <v>63</v>
      </c>
      <c r="F52" s="12" t="s">
        <v>63</v>
      </c>
      <c r="G52" s="12" t="s">
        <v>63</v>
      </c>
      <c r="H52" s="47"/>
    </row>
    <row r="53" spans="1:8" s="45" customFormat="1" ht="24.75" customHeight="1">
      <c r="A53" s="50" t="s">
        <v>43</v>
      </c>
      <c r="B53" s="43">
        <f>+B52+B51+B11</f>
        <v>126008</v>
      </c>
      <c r="C53" s="43">
        <f>+C52+C51+C11</f>
        <v>295560</v>
      </c>
      <c r="D53" s="43">
        <f>+D51+D11</f>
        <v>35120</v>
      </c>
      <c r="E53" s="49">
        <f>+D53/C53*100</f>
        <v>11.882528082284477</v>
      </c>
      <c r="F53" s="43">
        <f>+F51+F11</f>
        <v>1984</v>
      </c>
      <c r="G53" s="49">
        <f>+F53/C53*100</f>
        <v>0.6712681012315604</v>
      </c>
      <c r="H53" s="44"/>
    </row>
    <row r="54" ht="12.75">
      <c r="H54" s="37"/>
    </row>
    <row r="55" spans="3:8" ht="18.75" customHeight="1" hidden="1">
      <c r="C55" s="38">
        <v>295560</v>
      </c>
      <c r="H55" s="37"/>
    </row>
    <row r="56" ht="12.75" hidden="1">
      <c r="H56" s="37"/>
    </row>
    <row r="57" spans="3:8" ht="12.75" hidden="1">
      <c r="C57" s="37">
        <f>+C53-C55</f>
        <v>0</v>
      </c>
      <c r="H57" s="37"/>
    </row>
    <row r="58" ht="12.75" hidden="1">
      <c r="H58" s="37"/>
    </row>
    <row r="59" ht="12.75">
      <c r="H59" s="37"/>
    </row>
    <row r="60" ht="12.75">
      <c r="H60" s="37"/>
    </row>
    <row r="61" ht="12.75">
      <c r="H61" s="37"/>
    </row>
    <row r="62" ht="12.75">
      <c r="H62" s="37"/>
    </row>
    <row r="63" ht="12.75">
      <c r="H63" s="37"/>
    </row>
    <row r="64" ht="12.75">
      <c r="H64" s="37"/>
    </row>
    <row r="65" ht="12.75">
      <c r="H65" s="37"/>
    </row>
    <row r="66" ht="12.75">
      <c r="H66" s="37"/>
    </row>
    <row r="67" ht="12.75">
      <c r="H67" s="37"/>
    </row>
    <row r="68" ht="12.75">
      <c r="H68" s="37"/>
    </row>
    <row r="69" ht="12.75">
      <c r="H69" s="37"/>
    </row>
    <row r="70" ht="12.75">
      <c r="H70" s="37"/>
    </row>
    <row r="71" ht="12.75">
      <c r="H71" s="37"/>
    </row>
    <row r="72" ht="12.75">
      <c r="H72" s="37"/>
    </row>
    <row r="73" ht="12.75">
      <c r="H73" s="37"/>
    </row>
    <row r="74" ht="12.75">
      <c r="H74" s="37"/>
    </row>
    <row r="75" ht="12.75">
      <c r="H75" s="37"/>
    </row>
    <row r="76" ht="12.75">
      <c r="H76" s="37"/>
    </row>
    <row r="77" ht="12.75">
      <c r="H77" s="37"/>
    </row>
    <row r="78" ht="12.75">
      <c r="H78" s="37"/>
    </row>
    <row r="79" ht="12.75">
      <c r="H79" s="37"/>
    </row>
    <row r="80" ht="12.75">
      <c r="H80" s="37"/>
    </row>
    <row r="81" ht="12.75">
      <c r="H81" s="37"/>
    </row>
    <row r="82" ht="12.75">
      <c r="H82" s="37"/>
    </row>
    <row r="83" ht="12.75">
      <c r="H83" s="37"/>
    </row>
    <row r="84" ht="12.75">
      <c r="H84" s="37"/>
    </row>
    <row r="85" ht="12.75">
      <c r="H85" s="37"/>
    </row>
    <row r="86" ht="12.75">
      <c r="H86" s="37"/>
    </row>
    <row r="87" ht="12.75">
      <c r="H87" s="37"/>
    </row>
    <row r="88" ht="12.75">
      <c r="H88" s="37"/>
    </row>
    <row r="89" ht="12.75">
      <c r="H89" s="37"/>
    </row>
    <row r="90" ht="12.75">
      <c r="H90" s="37"/>
    </row>
    <row r="91" ht="12.75">
      <c r="H91" s="37"/>
    </row>
    <row r="92" ht="12.75">
      <c r="H92" s="37"/>
    </row>
    <row r="93" ht="12.75">
      <c r="H93" s="37"/>
    </row>
    <row r="94" ht="12.75">
      <c r="H94" s="37"/>
    </row>
    <row r="95" ht="12.75">
      <c r="H95" s="37"/>
    </row>
    <row r="96" ht="12.75">
      <c r="H96" s="37"/>
    </row>
    <row r="97" ht="12.75">
      <c r="H97" s="37"/>
    </row>
    <row r="98" ht="12.75">
      <c r="H98" s="37"/>
    </row>
    <row r="99" ht="12.75">
      <c r="H99" s="37"/>
    </row>
    <row r="100" ht="12.75">
      <c r="H100" s="37"/>
    </row>
    <row r="101" ht="12.75">
      <c r="H101" s="37"/>
    </row>
    <row r="102" ht="12.75">
      <c r="H102" s="37"/>
    </row>
    <row r="103" ht="12.75">
      <c r="H103" s="37"/>
    </row>
    <row r="104" ht="12.75">
      <c r="H104" s="37"/>
    </row>
    <row r="105" ht="12.75">
      <c r="H105" s="37"/>
    </row>
    <row r="106" ht="12.75">
      <c r="H106" s="37"/>
    </row>
    <row r="107" ht="12.75">
      <c r="H107" s="37"/>
    </row>
    <row r="108" ht="12.75">
      <c r="H108" s="37"/>
    </row>
    <row r="109" ht="12.75">
      <c r="H109" s="37"/>
    </row>
    <row r="110" ht="12.75">
      <c r="H110" s="37"/>
    </row>
    <row r="111" ht="12.75">
      <c r="H111" s="37"/>
    </row>
    <row r="112" ht="12.75">
      <c r="H112" s="37"/>
    </row>
    <row r="113" ht="12.75">
      <c r="H113" s="37"/>
    </row>
    <row r="114" ht="12.75">
      <c r="H114" s="37"/>
    </row>
    <row r="115" ht="12.75">
      <c r="H115" s="37"/>
    </row>
    <row r="116" ht="12.75">
      <c r="H116" s="37"/>
    </row>
    <row r="117" ht="12.75">
      <c r="H117" s="37"/>
    </row>
    <row r="118" ht="12.75">
      <c r="H118" s="37"/>
    </row>
    <row r="119" ht="12.75">
      <c r="H119" s="37"/>
    </row>
    <row r="120" ht="12.75">
      <c r="H120" s="37"/>
    </row>
    <row r="121" ht="12.75">
      <c r="H121" s="37"/>
    </row>
    <row r="122" ht="12.75">
      <c r="H122" s="37"/>
    </row>
    <row r="123" ht="12.75">
      <c r="H123" s="37"/>
    </row>
    <row r="124" ht="12.75">
      <c r="H124" s="37"/>
    </row>
    <row r="125" ht="12.75">
      <c r="H125" s="37"/>
    </row>
    <row r="126" ht="12.75">
      <c r="H126" s="37"/>
    </row>
    <row r="127" ht="12.75">
      <c r="H127" s="37"/>
    </row>
    <row r="128" ht="12.75">
      <c r="H128" s="37"/>
    </row>
    <row r="129" ht="12.75">
      <c r="H129" s="37"/>
    </row>
    <row r="130" ht="12.75">
      <c r="H130" s="37"/>
    </row>
    <row r="131" ht="12.75">
      <c r="H131" s="37"/>
    </row>
    <row r="132" ht="12.75">
      <c r="H132" s="37"/>
    </row>
    <row r="133" ht="12.75">
      <c r="H133" s="37"/>
    </row>
    <row r="134" ht="12.75">
      <c r="H134" s="37"/>
    </row>
    <row r="135" ht="12.75">
      <c r="H135" s="37"/>
    </row>
    <row r="136" ht="12.75">
      <c r="H136" s="37"/>
    </row>
    <row r="137" ht="12.75">
      <c r="H137" s="37"/>
    </row>
    <row r="138" ht="12.75">
      <c r="H138" s="37"/>
    </row>
    <row r="139" ht="12.75">
      <c r="H139" s="37"/>
    </row>
    <row r="140" ht="12.75">
      <c r="H140" s="37"/>
    </row>
    <row r="141" ht="12.75">
      <c r="H141" s="37"/>
    </row>
    <row r="142" ht="12.75">
      <c r="H142" s="37"/>
    </row>
    <row r="143" ht="12.75">
      <c r="H143" s="37"/>
    </row>
    <row r="144" ht="12.75">
      <c r="H144" s="37"/>
    </row>
    <row r="145" ht="12.75">
      <c r="H145" s="37"/>
    </row>
    <row r="146" ht="12.75">
      <c r="H146" s="37"/>
    </row>
    <row r="147" ht="12.75">
      <c r="H147" s="37"/>
    </row>
    <row r="148" ht="12.75">
      <c r="H148" s="37"/>
    </row>
    <row r="149" ht="12.75">
      <c r="H149" s="37"/>
    </row>
    <row r="150" ht="12.75">
      <c r="H150" s="37"/>
    </row>
    <row r="151" ht="12.75">
      <c r="H151" s="37"/>
    </row>
    <row r="152" ht="12.75">
      <c r="H152" s="37"/>
    </row>
    <row r="153" ht="12.75">
      <c r="H153" s="37"/>
    </row>
    <row r="154" ht="12.75">
      <c r="H154" s="37"/>
    </row>
    <row r="155" ht="12.75">
      <c r="H155" s="37"/>
    </row>
    <row r="156" ht="12.75">
      <c r="H156" s="37"/>
    </row>
    <row r="157" ht="12.75">
      <c r="H157" s="37"/>
    </row>
    <row r="158" ht="12.75">
      <c r="H158" s="37"/>
    </row>
    <row r="159" ht="12.75">
      <c r="H159" s="37"/>
    </row>
    <row r="160" ht="12.75">
      <c r="H160" s="37"/>
    </row>
    <row r="161" ht="12.75">
      <c r="H161" s="37"/>
    </row>
    <row r="162" ht="12.75">
      <c r="H162" s="37"/>
    </row>
    <row r="163" ht="12.75">
      <c r="H163" s="37"/>
    </row>
    <row r="164" ht="12.75">
      <c r="H164" s="37"/>
    </row>
    <row r="165" ht="12.75">
      <c r="H165" s="37"/>
    </row>
    <row r="166" ht="12.75">
      <c r="H166" s="37"/>
    </row>
    <row r="167" ht="12.75">
      <c r="H167" s="37"/>
    </row>
    <row r="168" ht="12.75">
      <c r="H168" s="37"/>
    </row>
    <row r="169" ht="12.75">
      <c r="H169" s="37"/>
    </row>
    <row r="170" ht="12.75">
      <c r="H170" s="37"/>
    </row>
    <row r="171" ht="12.75">
      <c r="H171" s="37"/>
    </row>
    <row r="172" ht="12.75">
      <c r="H172" s="37"/>
    </row>
    <row r="173" ht="12.75">
      <c r="H173" s="37"/>
    </row>
    <row r="174" ht="12.75">
      <c r="H174" s="37"/>
    </row>
    <row r="175" ht="12.75">
      <c r="H175" s="37"/>
    </row>
    <row r="176" ht="12.75">
      <c r="H176" s="37"/>
    </row>
    <row r="177" ht="12.75">
      <c r="H177" s="37"/>
    </row>
    <row r="178" ht="12.75">
      <c r="H178" s="37"/>
    </row>
    <row r="179" ht="12.75">
      <c r="H179" s="37"/>
    </row>
    <row r="180" ht="12.75">
      <c r="H180" s="37"/>
    </row>
    <row r="181" ht="12.75">
      <c r="H181" s="37"/>
    </row>
    <row r="182" ht="12.75">
      <c r="H182" s="37"/>
    </row>
    <row r="183" ht="12.75">
      <c r="H183" s="37"/>
    </row>
    <row r="184" ht="12.75">
      <c r="H184" s="37"/>
    </row>
    <row r="185" ht="12.75">
      <c r="H185" s="37"/>
    </row>
    <row r="186" ht="12.75">
      <c r="H186" s="37"/>
    </row>
    <row r="187" ht="12.75">
      <c r="H187" s="37"/>
    </row>
    <row r="188" ht="12.75">
      <c r="H188" s="37"/>
    </row>
    <row r="189" ht="12.75">
      <c r="H189" s="37"/>
    </row>
    <row r="190" ht="12.75">
      <c r="H190" s="37"/>
    </row>
    <row r="191" ht="12.75">
      <c r="H191" s="37"/>
    </row>
    <row r="192" ht="12.75">
      <c r="H192" s="37"/>
    </row>
    <row r="193" ht="12.75">
      <c r="H193" s="37"/>
    </row>
    <row r="194" ht="12.75">
      <c r="H194" s="37"/>
    </row>
    <row r="195" ht="12.75">
      <c r="H195" s="37"/>
    </row>
    <row r="196" ht="12.75">
      <c r="H196" s="37"/>
    </row>
    <row r="197" ht="12.75">
      <c r="H197" s="37"/>
    </row>
    <row r="198" ht="12.75">
      <c r="H198" s="37"/>
    </row>
    <row r="199" ht="12.75">
      <c r="H199" s="37"/>
    </row>
    <row r="200" ht="12.75">
      <c r="H200" s="37"/>
    </row>
    <row r="201" ht="12.75">
      <c r="H201" s="37"/>
    </row>
    <row r="202" ht="12.75">
      <c r="H202" s="37"/>
    </row>
    <row r="203" ht="12.75">
      <c r="H203" s="37"/>
    </row>
    <row r="204" ht="12.75">
      <c r="H204" s="37"/>
    </row>
    <row r="205" ht="12.75">
      <c r="H205" s="37"/>
    </row>
    <row r="206" ht="12.75">
      <c r="H206" s="37"/>
    </row>
    <row r="207" ht="12.75">
      <c r="H207" s="37"/>
    </row>
    <row r="208" ht="12.75">
      <c r="H208" s="37"/>
    </row>
    <row r="209" ht="12.75">
      <c r="H209" s="37"/>
    </row>
    <row r="210" ht="12.75">
      <c r="H210" s="37"/>
    </row>
    <row r="211" ht="12.75">
      <c r="H211" s="37"/>
    </row>
    <row r="212" ht="12.75">
      <c r="H212" s="37"/>
    </row>
    <row r="213" ht="12.75">
      <c r="H213" s="37"/>
    </row>
    <row r="214" ht="12.75">
      <c r="H214" s="37"/>
    </row>
    <row r="215" ht="12.75">
      <c r="H215" s="37"/>
    </row>
    <row r="216" ht="12.75">
      <c r="H216" s="37"/>
    </row>
    <row r="217" ht="12.75">
      <c r="H217" s="37"/>
    </row>
    <row r="218" ht="12.75">
      <c r="H218" s="37"/>
    </row>
    <row r="219" ht="12.75">
      <c r="H219" s="37"/>
    </row>
    <row r="220" ht="12.75">
      <c r="H220" s="37"/>
    </row>
    <row r="221" ht="12.75">
      <c r="H221" s="37"/>
    </row>
    <row r="222" ht="12.75">
      <c r="H222" s="37"/>
    </row>
    <row r="223" ht="12.75">
      <c r="H223" s="37"/>
    </row>
    <row r="224" ht="12.75">
      <c r="H224" s="37"/>
    </row>
    <row r="225" ht="12.75">
      <c r="H225" s="37"/>
    </row>
    <row r="226" ht="12.75">
      <c r="H226" s="37"/>
    </row>
    <row r="227" ht="12.75">
      <c r="H227" s="37"/>
    </row>
    <row r="228" ht="12.75">
      <c r="H228" s="37"/>
    </row>
    <row r="229" ht="12.75">
      <c r="H229" s="37"/>
    </row>
    <row r="230" ht="12.75">
      <c r="H230" s="37"/>
    </row>
    <row r="231" ht="12.75">
      <c r="H231" s="37"/>
    </row>
    <row r="232" ht="12.75">
      <c r="H232" s="37"/>
    </row>
    <row r="233" ht="12.75">
      <c r="H233" s="37"/>
    </row>
    <row r="234" ht="12.75">
      <c r="H234" s="37"/>
    </row>
    <row r="235" ht="12.75">
      <c r="H235" s="37"/>
    </row>
    <row r="236" ht="12.75">
      <c r="H236" s="37"/>
    </row>
    <row r="237" ht="12.75">
      <c r="H237" s="37"/>
    </row>
    <row r="238" ht="12.75">
      <c r="H238" s="37"/>
    </row>
    <row r="239" ht="12.75">
      <c r="H239" s="37"/>
    </row>
    <row r="240" ht="12.75">
      <c r="H240" s="37"/>
    </row>
    <row r="241" ht="12.75">
      <c r="H241" s="37"/>
    </row>
    <row r="242" ht="12.75">
      <c r="H242" s="37"/>
    </row>
    <row r="243" ht="12.75">
      <c r="H243" s="37"/>
    </row>
    <row r="244" ht="12.75">
      <c r="H244" s="37"/>
    </row>
    <row r="245" ht="12.75">
      <c r="H245" s="37"/>
    </row>
    <row r="246" ht="12.75">
      <c r="H246" s="37"/>
    </row>
    <row r="247" ht="12.75">
      <c r="H247" s="37"/>
    </row>
    <row r="248" ht="12.75">
      <c r="H248" s="37"/>
    </row>
    <row r="249" ht="12.75">
      <c r="H249" s="37"/>
    </row>
    <row r="250" ht="12.75">
      <c r="H250" s="37"/>
    </row>
    <row r="251" ht="12.75">
      <c r="H251" s="37"/>
    </row>
    <row r="252" ht="12.75">
      <c r="H252" s="37"/>
    </row>
    <row r="253" ht="12.75">
      <c r="H253" s="37"/>
    </row>
    <row r="254" ht="12.75">
      <c r="H254" s="37"/>
    </row>
    <row r="255" ht="12.75">
      <c r="H255" s="37"/>
    </row>
    <row r="256" ht="12.75">
      <c r="H256" s="37"/>
    </row>
    <row r="257" ht="12.75">
      <c r="H257" s="37"/>
    </row>
    <row r="258" ht="12.75">
      <c r="H258" s="37"/>
    </row>
    <row r="259" ht="12.75">
      <c r="H259" s="37"/>
    </row>
    <row r="260" ht="12.75">
      <c r="H260" s="37"/>
    </row>
    <row r="261" ht="12.75">
      <c r="H261" s="37"/>
    </row>
    <row r="262" ht="12.75">
      <c r="H262" s="37"/>
    </row>
    <row r="263" ht="12.75">
      <c r="H263" s="37"/>
    </row>
    <row r="264" ht="12.75">
      <c r="H264" s="37"/>
    </row>
    <row r="265" ht="12.75">
      <c r="H265" s="37"/>
    </row>
    <row r="266" ht="12.75">
      <c r="H266" s="37"/>
    </row>
    <row r="267" ht="12.75">
      <c r="H267" s="37"/>
    </row>
    <row r="268" ht="12.75">
      <c r="H268" s="37"/>
    </row>
    <row r="269" ht="12.75">
      <c r="H269" s="37"/>
    </row>
    <row r="270" ht="12.75">
      <c r="H270" s="37"/>
    </row>
    <row r="271" ht="12.75">
      <c r="H271" s="37"/>
    </row>
    <row r="272" ht="12.75">
      <c r="H272" s="37"/>
    </row>
    <row r="273" ht="12.75">
      <c r="H273" s="37"/>
    </row>
    <row r="274" ht="12.75">
      <c r="H274" s="37"/>
    </row>
    <row r="275" ht="12.75">
      <c r="H275" s="37"/>
    </row>
    <row r="276" ht="12.75">
      <c r="H276" s="37"/>
    </row>
    <row r="277" ht="12.75">
      <c r="H277" s="37"/>
    </row>
    <row r="278" ht="12.75">
      <c r="H278" s="37"/>
    </row>
    <row r="279" ht="12.75">
      <c r="H279" s="37"/>
    </row>
    <row r="280" ht="12.75">
      <c r="H280" s="37"/>
    </row>
    <row r="281" ht="12.75">
      <c r="H281" s="37"/>
    </row>
    <row r="282" ht="12.75">
      <c r="H282" s="37"/>
    </row>
    <row r="283" ht="12.75">
      <c r="H283" s="37"/>
    </row>
    <row r="284" ht="12.75">
      <c r="H284" s="37"/>
    </row>
    <row r="285" ht="12.75">
      <c r="H285" s="37"/>
    </row>
    <row r="286" ht="12.75">
      <c r="H286" s="37"/>
    </row>
    <row r="287" ht="12.75">
      <c r="H287" s="37"/>
    </row>
    <row r="288" ht="12.75">
      <c r="H288" s="37"/>
    </row>
    <row r="289" ht="12.75">
      <c r="H289" s="37"/>
    </row>
    <row r="290" ht="12.75">
      <c r="H290" s="37"/>
    </row>
    <row r="291" ht="12.75">
      <c r="H291" s="37"/>
    </row>
    <row r="292" ht="12.75">
      <c r="H292" s="37"/>
    </row>
    <row r="293" ht="12.75">
      <c r="H293" s="37"/>
    </row>
    <row r="294" ht="12.75">
      <c r="H294" s="37"/>
    </row>
    <row r="295" ht="12.75">
      <c r="H295" s="37"/>
    </row>
    <row r="296" ht="12.75">
      <c r="H296" s="37"/>
    </row>
    <row r="297" ht="12.75">
      <c r="H297" s="37"/>
    </row>
    <row r="298" ht="12.75">
      <c r="H298" s="37"/>
    </row>
    <row r="299" ht="12.75">
      <c r="H299" s="37"/>
    </row>
    <row r="300" ht="12.75">
      <c r="H300" s="37"/>
    </row>
    <row r="301" ht="12.75">
      <c r="H301" s="37"/>
    </row>
    <row r="302" ht="12.75">
      <c r="H302" s="37"/>
    </row>
    <row r="303" ht="12.75">
      <c r="H303" s="37"/>
    </row>
    <row r="304" ht="12.75">
      <c r="H304" s="37"/>
    </row>
    <row r="305" ht="12.75">
      <c r="H305" s="37"/>
    </row>
    <row r="306" ht="12.75">
      <c r="H306" s="37"/>
    </row>
    <row r="307" ht="12.75">
      <c r="H307" s="37"/>
    </row>
    <row r="308" ht="12.75">
      <c r="H308" s="37"/>
    </row>
    <row r="309" ht="12.75">
      <c r="H309" s="37"/>
    </row>
    <row r="310" ht="12.75">
      <c r="H310" s="37"/>
    </row>
    <row r="311" ht="12.75">
      <c r="H311" s="37"/>
    </row>
    <row r="312" ht="12.75">
      <c r="H312" s="37"/>
    </row>
    <row r="313" ht="12.75">
      <c r="H313" s="37"/>
    </row>
    <row r="314" ht="12.75">
      <c r="H314" s="37"/>
    </row>
    <row r="315" ht="12.75">
      <c r="H315" s="37"/>
    </row>
    <row r="316" ht="12.75">
      <c r="H316" s="37"/>
    </row>
    <row r="317" ht="12.75">
      <c r="H317" s="37"/>
    </row>
    <row r="318" ht="12.75">
      <c r="H318" s="37"/>
    </row>
    <row r="319" ht="12.75">
      <c r="H319" s="37"/>
    </row>
    <row r="320" ht="12.75">
      <c r="H320" s="37"/>
    </row>
    <row r="321" ht="12.75">
      <c r="H321" s="37"/>
    </row>
    <row r="322" ht="12.75">
      <c r="H322" s="37"/>
    </row>
    <row r="323" ht="12.75">
      <c r="H323" s="37"/>
    </row>
    <row r="324" ht="12.75">
      <c r="H324" s="37"/>
    </row>
    <row r="325" ht="12.75">
      <c r="H325" s="37"/>
    </row>
    <row r="326" ht="12.75">
      <c r="H326" s="37"/>
    </row>
    <row r="327" ht="12.75">
      <c r="H327" s="37"/>
    </row>
    <row r="328" ht="12.75">
      <c r="H328" s="37"/>
    </row>
    <row r="329" ht="12.75">
      <c r="H329" s="37"/>
    </row>
    <row r="330" ht="12.75">
      <c r="H330" s="37"/>
    </row>
    <row r="331" ht="12.75">
      <c r="H331" s="37"/>
    </row>
    <row r="332" ht="12.75">
      <c r="H332" s="37"/>
    </row>
    <row r="333" ht="12.75">
      <c r="H333" s="37"/>
    </row>
    <row r="334" ht="12.75">
      <c r="H334" s="37"/>
    </row>
    <row r="335" ht="12.75">
      <c r="H335" s="37"/>
    </row>
    <row r="336" ht="12.75">
      <c r="H336" s="37"/>
    </row>
    <row r="337" ht="12.75">
      <c r="H337" s="37"/>
    </row>
    <row r="338" ht="12.75">
      <c r="H338" s="37"/>
    </row>
    <row r="339" ht="12.75">
      <c r="H339" s="37"/>
    </row>
    <row r="340" ht="12.75">
      <c r="H340" s="37"/>
    </row>
    <row r="341" ht="12.75">
      <c r="H341" s="37"/>
    </row>
    <row r="342" ht="12.75">
      <c r="H342" s="37"/>
    </row>
    <row r="343" ht="12.75">
      <c r="H343" s="37"/>
    </row>
    <row r="344" ht="12.75">
      <c r="H344" s="37"/>
    </row>
    <row r="345" ht="12.75">
      <c r="H345" s="37"/>
    </row>
    <row r="346" ht="12.75">
      <c r="H346" s="37"/>
    </row>
    <row r="347" ht="12.75">
      <c r="H347" s="37"/>
    </row>
    <row r="348" ht="12.75">
      <c r="H348" s="37"/>
    </row>
    <row r="349" ht="12.75">
      <c r="H349" s="37"/>
    </row>
    <row r="350" ht="12.75">
      <c r="H350" s="37"/>
    </row>
    <row r="351" ht="12.75">
      <c r="H351" s="37"/>
    </row>
    <row r="352" ht="12.75">
      <c r="H352" s="37"/>
    </row>
    <row r="353" ht="12.75">
      <c r="H353" s="37"/>
    </row>
    <row r="354" ht="12.75">
      <c r="H354" s="37"/>
    </row>
    <row r="355" ht="12.75">
      <c r="H355" s="37"/>
    </row>
    <row r="356" ht="12.75">
      <c r="H356" s="37"/>
    </row>
    <row r="357" ht="12.75">
      <c r="H357" s="37"/>
    </row>
    <row r="358" ht="12.75">
      <c r="H358" s="37"/>
    </row>
    <row r="359" ht="12.75">
      <c r="H359" s="37"/>
    </row>
    <row r="360" ht="12.75">
      <c r="H360" s="37"/>
    </row>
    <row r="361" ht="12.75">
      <c r="H361" s="37"/>
    </row>
    <row r="362" ht="12.75">
      <c r="H362" s="37"/>
    </row>
    <row r="363" ht="12.75">
      <c r="H363" s="37"/>
    </row>
    <row r="364" ht="12.75">
      <c r="H364" s="37"/>
    </row>
    <row r="365" ht="12.75">
      <c r="H365" s="37"/>
    </row>
    <row r="366" ht="12.75">
      <c r="H366" s="37"/>
    </row>
    <row r="367" ht="12.75">
      <c r="H367" s="37"/>
    </row>
    <row r="368" ht="12.75">
      <c r="H368" s="37"/>
    </row>
    <row r="369" ht="12.75">
      <c r="H369" s="37"/>
    </row>
    <row r="370" ht="12.75">
      <c r="H370" s="37"/>
    </row>
    <row r="371" ht="12.75">
      <c r="H371" s="37"/>
    </row>
    <row r="372" ht="12.75">
      <c r="H372" s="37"/>
    </row>
    <row r="373" ht="12.75">
      <c r="H373" s="37"/>
    </row>
    <row r="374" ht="12.75">
      <c r="H374" s="37"/>
    </row>
    <row r="375" ht="12.75">
      <c r="H375" s="37"/>
    </row>
    <row r="376" ht="12.75">
      <c r="H376" s="37"/>
    </row>
    <row r="377" ht="12.75">
      <c r="H377" s="37"/>
    </row>
    <row r="378" ht="12.75">
      <c r="H378" s="37"/>
    </row>
    <row r="379" ht="12.75">
      <c r="H379" s="37"/>
    </row>
    <row r="380" ht="12.75">
      <c r="H380" s="37"/>
    </row>
    <row r="381" ht="12.75">
      <c r="H381" s="37"/>
    </row>
    <row r="382" ht="12.75">
      <c r="H382" s="37"/>
    </row>
    <row r="383" ht="12.75">
      <c r="H383" s="37"/>
    </row>
    <row r="384" ht="12.75">
      <c r="H384" s="37"/>
    </row>
    <row r="385" ht="12.75">
      <c r="H385" s="37"/>
    </row>
    <row r="386" ht="12.75">
      <c r="H386" s="37"/>
    </row>
    <row r="387" ht="12.75">
      <c r="H387" s="37"/>
    </row>
    <row r="388" ht="12.75">
      <c r="H388" s="37"/>
    </row>
    <row r="389" ht="12.75">
      <c r="H389" s="37"/>
    </row>
    <row r="390" ht="12.75">
      <c r="H390" s="37"/>
    </row>
    <row r="391" ht="12.75">
      <c r="H391" s="37"/>
    </row>
    <row r="392" ht="12.75">
      <c r="H392" s="37"/>
    </row>
    <row r="393" ht="12.75">
      <c r="H393" s="37"/>
    </row>
    <row r="394" ht="12.75">
      <c r="H394" s="37"/>
    </row>
    <row r="395" ht="12.75">
      <c r="H395" s="37"/>
    </row>
    <row r="396" ht="12.75">
      <c r="H396" s="37"/>
    </row>
    <row r="397" ht="12.75">
      <c r="H397" s="37"/>
    </row>
    <row r="398" ht="12.75">
      <c r="H398" s="37"/>
    </row>
    <row r="399" ht="12.75">
      <c r="H399" s="37"/>
    </row>
    <row r="400" ht="12.75">
      <c r="H400" s="37"/>
    </row>
    <row r="401" ht="12.75">
      <c r="H401" s="37"/>
    </row>
    <row r="402" ht="12.75">
      <c r="H402" s="37"/>
    </row>
    <row r="403" ht="12.75">
      <c r="H403" s="37"/>
    </row>
    <row r="404" ht="12.75">
      <c r="H404" s="37"/>
    </row>
    <row r="405" ht="12.75">
      <c r="H405" s="37"/>
    </row>
    <row r="406" ht="12.75">
      <c r="H406" s="37"/>
    </row>
    <row r="407" ht="12.75">
      <c r="H407" s="37"/>
    </row>
    <row r="408" ht="12.75">
      <c r="H408" s="37"/>
    </row>
    <row r="409" ht="12.75">
      <c r="H409" s="37"/>
    </row>
    <row r="410" ht="12.75">
      <c r="H410" s="37"/>
    </row>
    <row r="411" ht="12.75">
      <c r="H411" s="37"/>
    </row>
    <row r="412" ht="12.75">
      <c r="H412" s="37"/>
    </row>
    <row r="413" ht="12.75">
      <c r="H413" s="37"/>
    </row>
    <row r="414" ht="12.75">
      <c r="H414" s="37"/>
    </row>
    <row r="415" ht="12.75">
      <c r="H415" s="37"/>
    </row>
    <row r="416" ht="12.75">
      <c r="H416" s="37"/>
    </row>
    <row r="417" ht="12.75">
      <c r="H417" s="37"/>
    </row>
    <row r="418" ht="12.75">
      <c r="H418" s="37"/>
    </row>
    <row r="419" ht="12.75">
      <c r="H419" s="37"/>
    </row>
    <row r="420" ht="12.75">
      <c r="H420" s="37"/>
    </row>
    <row r="421" ht="12.75">
      <c r="H421" s="37"/>
    </row>
    <row r="422" ht="12.75">
      <c r="H422" s="37"/>
    </row>
    <row r="423" ht="12.75">
      <c r="H423" s="37"/>
    </row>
    <row r="424" ht="12.75">
      <c r="H424" s="37"/>
    </row>
    <row r="425" ht="12.75">
      <c r="H425" s="37"/>
    </row>
    <row r="426" ht="12.75">
      <c r="H426" s="37"/>
    </row>
    <row r="427" ht="12.75">
      <c r="H427" s="37"/>
    </row>
    <row r="428" ht="12.75">
      <c r="H428" s="37"/>
    </row>
    <row r="429" ht="12.75">
      <c r="H429" s="37"/>
    </row>
    <row r="430" ht="12.75">
      <c r="H430" s="37"/>
    </row>
    <row r="431" ht="12.75">
      <c r="H431" s="37"/>
    </row>
    <row r="432" ht="12.75">
      <c r="H432" s="37"/>
    </row>
    <row r="433" ht="12.75">
      <c r="H433" s="37"/>
    </row>
    <row r="434" ht="12.75">
      <c r="H434" s="37"/>
    </row>
    <row r="435" ht="12.75">
      <c r="H435" s="37"/>
    </row>
    <row r="436" ht="12.75">
      <c r="H436" s="37"/>
    </row>
    <row r="437" ht="12.75">
      <c r="H437" s="37"/>
    </row>
    <row r="438" ht="12.75">
      <c r="H438" s="37"/>
    </row>
    <row r="439" ht="12.75">
      <c r="H439" s="37"/>
    </row>
    <row r="440" ht="12.75">
      <c r="H440" s="37"/>
    </row>
    <row r="441" ht="12.75">
      <c r="H441" s="37"/>
    </row>
    <row r="442" ht="12.75">
      <c r="H442" s="37"/>
    </row>
    <row r="443" ht="12.75">
      <c r="H443" s="37"/>
    </row>
    <row r="444" ht="12.75">
      <c r="H444" s="37"/>
    </row>
    <row r="445" ht="12.75">
      <c r="H445" s="37"/>
    </row>
    <row r="446" ht="12.75">
      <c r="H446" s="37"/>
    </row>
    <row r="447" ht="12.75">
      <c r="H447" s="37"/>
    </row>
    <row r="448" ht="12.75">
      <c r="H448" s="37"/>
    </row>
    <row r="449" ht="12.75">
      <c r="H449" s="37"/>
    </row>
    <row r="450" ht="12.75">
      <c r="H450" s="37"/>
    </row>
    <row r="451" ht="12.75">
      <c r="H451" s="37"/>
    </row>
    <row r="452" ht="12.75">
      <c r="H452" s="37"/>
    </row>
    <row r="453" ht="12.75">
      <c r="H453" s="37"/>
    </row>
    <row r="454" ht="12.75">
      <c r="H454" s="37"/>
    </row>
    <row r="455" ht="12.75">
      <c r="H455" s="37"/>
    </row>
    <row r="456" ht="12.75">
      <c r="H456" s="37"/>
    </row>
    <row r="457" ht="12.75">
      <c r="H457" s="37"/>
    </row>
    <row r="458" ht="12.75">
      <c r="H458" s="37"/>
    </row>
    <row r="459" ht="12.75">
      <c r="H459" s="37"/>
    </row>
    <row r="460" ht="12.75">
      <c r="H460" s="37"/>
    </row>
    <row r="461" ht="12.75">
      <c r="H461" s="37"/>
    </row>
    <row r="462" ht="12.75">
      <c r="H462" s="37"/>
    </row>
    <row r="463" ht="12.75">
      <c r="H463" s="37"/>
    </row>
    <row r="464" ht="12.75">
      <c r="H464" s="37"/>
    </row>
    <row r="465" ht="12.75">
      <c r="H465" s="37"/>
    </row>
    <row r="466" ht="12.75">
      <c r="H466" s="37"/>
    </row>
    <row r="467" ht="12.75">
      <c r="H467" s="37"/>
    </row>
    <row r="468" ht="12.75">
      <c r="H468" s="37"/>
    </row>
    <row r="469" ht="12.75">
      <c r="H469" s="37"/>
    </row>
    <row r="470" ht="12.75">
      <c r="H470" s="37"/>
    </row>
    <row r="471" ht="12.75">
      <c r="H471" s="37"/>
    </row>
    <row r="472" ht="12.75">
      <c r="H472" s="37"/>
    </row>
    <row r="473" ht="12.75">
      <c r="H473" s="37"/>
    </row>
    <row r="474" ht="12.75">
      <c r="H474" s="37"/>
    </row>
    <row r="475" ht="12.75">
      <c r="H475" s="37"/>
    </row>
    <row r="476" ht="12.75">
      <c r="H476" s="37"/>
    </row>
    <row r="477" ht="12.75">
      <c r="H477" s="37"/>
    </row>
    <row r="478" ht="12.75">
      <c r="H478" s="37"/>
    </row>
    <row r="479" ht="12.75">
      <c r="H479" s="37"/>
    </row>
    <row r="480" ht="12.75">
      <c r="H480" s="37"/>
    </row>
    <row r="481" ht="12.75">
      <c r="H481" s="37"/>
    </row>
    <row r="482" ht="12.75">
      <c r="H482" s="37"/>
    </row>
    <row r="483" ht="12.75">
      <c r="H483" s="37"/>
    </row>
    <row r="484" ht="12.75">
      <c r="H484" s="37"/>
    </row>
    <row r="485" ht="12.75">
      <c r="H485" s="37"/>
    </row>
    <row r="486" ht="12.75">
      <c r="H486" s="37"/>
    </row>
    <row r="487" ht="12.75">
      <c r="H487" s="37"/>
    </row>
    <row r="488" ht="12.75">
      <c r="H488" s="37"/>
    </row>
    <row r="489" ht="12.75">
      <c r="H489" s="37"/>
    </row>
    <row r="490" ht="12.75">
      <c r="H490" s="37"/>
    </row>
    <row r="491" ht="12.75">
      <c r="H491" s="37"/>
    </row>
    <row r="492" ht="12.75">
      <c r="H492" s="37"/>
    </row>
    <row r="493" ht="12.75">
      <c r="H493" s="37"/>
    </row>
    <row r="494" ht="12.75">
      <c r="H494" s="37"/>
    </row>
    <row r="495" ht="12.75">
      <c r="H495" s="37"/>
    </row>
    <row r="496" ht="12.75">
      <c r="H496" s="37"/>
    </row>
    <row r="497" ht="12.75">
      <c r="H497" s="37"/>
    </row>
    <row r="498" ht="12.75">
      <c r="H498" s="37"/>
    </row>
    <row r="499" ht="12.75">
      <c r="H499" s="37"/>
    </row>
    <row r="500" ht="12.75">
      <c r="H500" s="37"/>
    </row>
    <row r="501" ht="12.75">
      <c r="H501" s="37"/>
    </row>
    <row r="502" ht="12.75">
      <c r="H502" s="37"/>
    </row>
    <row r="503" ht="12.75">
      <c r="H503" s="37"/>
    </row>
    <row r="504" ht="12.75">
      <c r="H504" s="37"/>
    </row>
    <row r="505" ht="12.75">
      <c r="H505" s="37"/>
    </row>
    <row r="506" ht="12.75">
      <c r="H506" s="37"/>
    </row>
    <row r="507" ht="12.75">
      <c r="H507" s="37"/>
    </row>
    <row r="508" ht="12.75">
      <c r="H508" s="37"/>
    </row>
    <row r="509" ht="12.75">
      <c r="H509" s="37"/>
    </row>
    <row r="510" ht="12.75">
      <c r="H510" s="37"/>
    </row>
    <row r="511" ht="12.75">
      <c r="H511" s="37"/>
    </row>
    <row r="512" ht="12.75">
      <c r="H512" s="37"/>
    </row>
    <row r="513" ht="12.75">
      <c r="H513" s="37"/>
    </row>
    <row r="514" ht="12.75">
      <c r="H514" s="37"/>
    </row>
    <row r="515" ht="12.75">
      <c r="H515" s="37"/>
    </row>
    <row r="516" ht="12.75">
      <c r="H516" s="37"/>
    </row>
    <row r="517" ht="12.75">
      <c r="H517" s="37"/>
    </row>
    <row r="518" ht="12.75">
      <c r="H518" s="37"/>
    </row>
    <row r="519" ht="12.75">
      <c r="H519" s="37"/>
    </row>
    <row r="520" ht="12.75">
      <c r="H520" s="37"/>
    </row>
    <row r="521" ht="12.75">
      <c r="H521" s="37"/>
    </row>
    <row r="522" ht="12.75">
      <c r="H522" s="37"/>
    </row>
    <row r="523" ht="12.75">
      <c r="H523" s="37"/>
    </row>
    <row r="524" ht="12.75">
      <c r="H524" s="37"/>
    </row>
    <row r="525" ht="12.75">
      <c r="H525" s="37"/>
    </row>
    <row r="526" ht="12.75">
      <c r="H526" s="37"/>
    </row>
    <row r="527" ht="12.75">
      <c r="H527" s="37"/>
    </row>
    <row r="528" ht="12.75">
      <c r="H528" s="37"/>
    </row>
    <row r="529" ht="12.75">
      <c r="H529" s="37"/>
    </row>
    <row r="530" ht="12.75">
      <c r="H530" s="37"/>
    </row>
    <row r="531" ht="12.75">
      <c r="H531" s="37"/>
    </row>
    <row r="532" ht="12.75">
      <c r="H532" s="37"/>
    </row>
    <row r="533" ht="12.75">
      <c r="H533" s="37"/>
    </row>
    <row r="534" ht="12.75">
      <c r="H534" s="37"/>
    </row>
    <row r="535" ht="12.75">
      <c r="H535" s="37"/>
    </row>
    <row r="536" ht="12.75">
      <c r="H536" s="37"/>
    </row>
    <row r="537" ht="12.75">
      <c r="H537" s="37"/>
    </row>
    <row r="538" ht="12.75">
      <c r="H538" s="37"/>
    </row>
    <row r="539" ht="12.75">
      <c r="H539" s="37"/>
    </row>
    <row r="540" ht="12.75">
      <c r="H540" s="37"/>
    </row>
    <row r="541" ht="12.75">
      <c r="H541" s="37"/>
    </row>
    <row r="542" ht="12.75">
      <c r="H542" s="37"/>
    </row>
    <row r="543" ht="12.75">
      <c r="H543" s="37"/>
    </row>
    <row r="544" ht="12.75">
      <c r="H544" s="37"/>
    </row>
    <row r="545" ht="12.75">
      <c r="H545" s="37"/>
    </row>
    <row r="546" ht="12.75">
      <c r="H546" s="37"/>
    </row>
    <row r="547" ht="12.75">
      <c r="H547" s="37"/>
    </row>
    <row r="548" ht="12.75">
      <c r="H548" s="37"/>
    </row>
    <row r="549" ht="12.75">
      <c r="H549" s="37"/>
    </row>
    <row r="550" ht="12.75">
      <c r="H550" s="37"/>
    </row>
    <row r="551" ht="12.75">
      <c r="H551" s="37"/>
    </row>
    <row r="552" ht="12.75">
      <c r="H552" s="37"/>
    </row>
    <row r="553" ht="12.75">
      <c r="H553" s="37"/>
    </row>
    <row r="554" ht="12.75">
      <c r="H554" s="37"/>
    </row>
    <row r="555" ht="12.75">
      <c r="H555" s="37"/>
    </row>
    <row r="556" ht="12.75">
      <c r="H556" s="37"/>
    </row>
    <row r="557" ht="12.75">
      <c r="H557" s="37"/>
    </row>
    <row r="558" ht="12.75">
      <c r="H558" s="37"/>
    </row>
    <row r="559" ht="12.75">
      <c r="H559" s="37"/>
    </row>
    <row r="560" ht="12.75">
      <c r="H560" s="37"/>
    </row>
    <row r="561" ht="12.75">
      <c r="H561" s="37"/>
    </row>
    <row r="562" ht="12.75">
      <c r="H562" s="37"/>
    </row>
    <row r="563" ht="12.75">
      <c r="H563" s="37"/>
    </row>
    <row r="564" ht="12.75">
      <c r="H564" s="37"/>
    </row>
    <row r="565" ht="12.75">
      <c r="H565" s="37"/>
    </row>
    <row r="566" ht="12.75">
      <c r="H566" s="37"/>
    </row>
    <row r="567" ht="12.75">
      <c r="H567" s="37"/>
    </row>
    <row r="568" ht="12.75">
      <c r="H568" s="37"/>
    </row>
    <row r="569" ht="12.75">
      <c r="H569" s="37"/>
    </row>
    <row r="570" ht="12.75">
      <c r="H570" s="37"/>
    </row>
    <row r="571" ht="12.75">
      <c r="H571" s="37"/>
    </row>
    <row r="572" ht="12.75">
      <c r="H572" s="37"/>
    </row>
    <row r="573" ht="12.75">
      <c r="H573" s="37"/>
    </row>
    <row r="574" ht="12.75">
      <c r="H574" s="37"/>
    </row>
    <row r="575" ht="12.75">
      <c r="H575" s="37"/>
    </row>
    <row r="576" ht="12.75">
      <c r="H576" s="37"/>
    </row>
    <row r="577" ht="12.75">
      <c r="H577" s="37"/>
    </row>
    <row r="578" ht="12.75">
      <c r="H578" s="37"/>
    </row>
    <row r="579" ht="12.75">
      <c r="H579" s="37"/>
    </row>
    <row r="580" ht="12.75">
      <c r="H580" s="37"/>
    </row>
    <row r="581" ht="12.75">
      <c r="H581" s="37"/>
    </row>
    <row r="582" ht="12.75">
      <c r="H582" s="37"/>
    </row>
    <row r="583" ht="12.75">
      <c r="H583" s="37"/>
    </row>
    <row r="584" ht="12.75">
      <c r="H584" s="37"/>
    </row>
    <row r="585" ht="12.75">
      <c r="H585" s="37"/>
    </row>
    <row r="586" ht="12.75">
      <c r="H586" s="37"/>
    </row>
    <row r="587" ht="12.75">
      <c r="H587" s="37"/>
    </row>
    <row r="588" ht="12.75">
      <c r="H588" s="37"/>
    </row>
    <row r="589" ht="12.75">
      <c r="H589" s="37"/>
    </row>
    <row r="590" ht="12.75">
      <c r="H590" s="37"/>
    </row>
    <row r="591" ht="12.75">
      <c r="H591" s="37"/>
    </row>
    <row r="592" ht="12.75">
      <c r="H592" s="37"/>
    </row>
    <row r="593" ht="12.75">
      <c r="H593" s="37"/>
    </row>
    <row r="594" ht="12.75">
      <c r="H594" s="37"/>
    </row>
    <row r="595" ht="12.75">
      <c r="H595" s="37"/>
    </row>
    <row r="596" ht="12.75">
      <c r="H596" s="37"/>
    </row>
    <row r="597" ht="12.75">
      <c r="H597" s="37"/>
    </row>
    <row r="598" ht="12.75">
      <c r="H598" s="37"/>
    </row>
    <row r="599" ht="12.75">
      <c r="H599" s="37"/>
    </row>
    <row r="600" ht="12.75">
      <c r="H600" s="37"/>
    </row>
    <row r="601" ht="12.75">
      <c r="H601" s="37"/>
    </row>
    <row r="602" ht="12.75">
      <c r="H602" s="37"/>
    </row>
    <row r="603" ht="12.75">
      <c r="H603" s="37"/>
    </row>
    <row r="604" ht="12.75">
      <c r="H604" s="37"/>
    </row>
    <row r="605" ht="12.75">
      <c r="H605" s="37"/>
    </row>
    <row r="606" ht="12.75">
      <c r="H606" s="37"/>
    </row>
    <row r="607" ht="12.75">
      <c r="H607" s="37"/>
    </row>
    <row r="608" ht="12.75">
      <c r="H608" s="37"/>
    </row>
    <row r="609" ht="12.75">
      <c r="H609" s="37"/>
    </row>
    <row r="610" ht="12.75">
      <c r="H610" s="37"/>
    </row>
    <row r="611" ht="12.75">
      <c r="H611" s="37"/>
    </row>
    <row r="612" ht="12.75">
      <c r="H612" s="37"/>
    </row>
    <row r="613" ht="12.75">
      <c r="H613" s="37"/>
    </row>
    <row r="614" ht="12.75">
      <c r="H614" s="37"/>
    </row>
    <row r="615" ht="12.75">
      <c r="H615" s="37"/>
    </row>
    <row r="616" ht="12.75">
      <c r="H616" s="37"/>
    </row>
    <row r="617" ht="12.75">
      <c r="H617" s="37"/>
    </row>
    <row r="618" ht="12.75">
      <c r="H618" s="37"/>
    </row>
    <row r="619" ht="12.75">
      <c r="H619" s="37"/>
    </row>
    <row r="620" ht="12.75">
      <c r="H620" s="37"/>
    </row>
    <row r="621" ht="12.75">
      <c r="H621" s="37"/>
    </row>
    <row r="622" ht="12.75">
      <c r="H622" s="37"/>
    </row>
    <row r="623" ht="12.75">
      <c r="H623" s="37"/>
    </row>
    <row r="624" ht="12.75">
      <c r="H624" s="37"/>
    </row>
    <row r="625" ht="12.75">
      <c r="H625" s="37"/>
    </row>
    <row r="626" ht="12.75">
      <c r="H626" s="37"/>
    </row>
    <row r="627" ht="12.75">
      <c r="H627" s="37"/>
    </row>
    <row r="628" ht="12.75">
      <c r="H628" s="37"/>
    </row>
    <row r="629" ht="12.75">
      <c r="H629" s="37"/>
    </row>
    <row r="630" ht="12.75">
      <c r="H630" s="37"/>
    </row>
    <row r="631" ht="12.75">
      <c r="H631" s="37"/>
    </row>
    <row r="632" ht="12.75">
      <c r="H632" s="37"/>
    </row>
    <row r="633" ht="12.75">
      <c r="H633" s="37"/>
    </row>
    <row r="634" ht="12.75">
      <c r="H634" s="37"/>
    </row>
    <row r="635" ht="12.75">
      <c r="H635" s="37"/>
    </row>
    <row r="636" ht="12.75">
      <c r="H636" s="37"/>
    </row>
    <row r="637" ht="12.75">
      <c r="H637" s="37"/>
    </row>
    <row r="638" ht="12.75">
      <c r="H638" s="37"/>
    </row>
    <row r="639" ht="12.75">
      <c r="H639" s="37"/>
    </row>
    <row r="640" ht="12.75">
      <c r="H640" s="37"/>
    </row>
    <row r="641" ht="12.75">
      <c r="H641" s="37"/>
    </row>
  </sheetData>
  <mergeCells count="5">
    <mergeCell ref="A1:A2"/>
    <mergeCell ref="H1:H2"/>
    <mergeCell ref="D1:E1"/>
    <mergeCell ref="B1:C1"/>
    <mergeCell ref="F1:G1"/>
  </mergeCells>
  <printOptions horizontalCentered="1"/>
  <pageMargins left="0" right="0" top="0.94" bottom="0.54" header="0.68" footer="0.28"/>
  <pageSetup horizontalDpi="300" verticalDpi="300" orientation="landscape" paperSize="9" scale="90" r:id="rId1"/>
  <headerFooter alignWithMargins="0">
    <oddHeader>&amp;C&amp;"Times New Roman,Félkövér"&amp;14Út-, híd-, járda felújítások&amp;"times,Normál"&amp;10
&amp;R&amp;"Times New Roman,Normál"&amp;8 7.sz. táblázat
ezer Ft&amp;"Arial CE,Normál"&amp;10
</oddHeader>
    <oddFooter>&amp;L&amp;"Times New Roman,Normál"&amp;8Kaposvár, &amp;D&amp;C&amp;"Times New Roman,Normál"&amp;8&amp;Z&amp;F/&amp;A          Szabó Tiborné&amp;R&amp;"Times New Roman,Normál"&amp;8&amp;P/&amp;N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2007-07-19T11:20:02Z</cp:lastPrinted>
  <dcterms:created xsi:type="dcterms:W3CDTF">2006-10-17T07:01:27Z</dcterms:created>
  <dcterms:modified xsi:type="dcterms:W3CDTF">2007-08-23T09:59:42Z</dcterms:modified>
  <cp:category/>
  <cp:version/>
  <cp:contentType/>
  <cp:contentStatus/>
</cp:coreProperties>
</file>