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0"/>
  </bookViews>
  <sheets>
    <sheet name="Munka1" sheetId="1" r:id="rId1"/>
  </sheets>
  <definedNames>
    <definedName name="_xlnm.Print_Area" localSheetId="0">'Munka1'!$A$1:$E$51</definedName>
  </definedNames>
  <calcPr fullCalcOnLoad="1"/>
</workbook>
</file>

<file path=xl/sharedStrings.xml><?xml version="1.0" encoding="utf-8"?>
<sst xmlns="http://schemas.openxmlformats.org/spreadsheetml/2006/main" count="45" uniqueCount="42">
  <si>
    <t>(ezer Ft)</t>
  </si>
  <si>
    <t>Megnevezés</t>
  </si>
  <si>
    <t>Eredeti</t>
  </si>
  <si>
    <t>Teljesítés</t>
  </si>
  <si>
    <t>előirányzat</t>
  </si>
  <si>
    <t>%-a</t>
  </si>
  <si>
    <t>I. Működési bevételek:</t>
  </si>
  <si>
    <t xml:space="preserve">   1. Intézményi működési bevételek</t>
  </si>
  <si>
    <t xml:space="preserve">   2. Önkormányzatok sajátos működési bevételei</t>
  </si>
  <si>
    <t xml:space="preserve">   2.1. Illetékek</t>
  </si>
  <si>
    <t xml:space="preserve">   2.2 Helyi adó</t>
  </si>
  <si>
    <t xml:space="preserve">   2.3. Átengedett központi adók</t>
  </si>
  <si>
    <t xml:space="preserve">   2.4. Bírságok, pótlékok és egyéb sajátos bevételek</t>
  </si>
  <si>
    <t>II. Támogatások:</t>
  </si>
  <si>
    <t xml:space="preserve">    1. Önkormányzatok költségvetési támogatása</t>
  </si>
  <si>
    <t xml:space="preserve">    1.1. Normatív támogatások</t>
  </si>
  <si>
    <t xml:space="preserve">    1.2. Központosított előirányzatok</t>
  </si>
  <si>
    <t xml:space="preserve">    1.4. Normatív kötött felhasználású támogatások</t>
  </si>
  <si>
    <t xml:space="preserve">    1.5. Fejlesztési célú támogatások</t>
  </si>
  <si>
    <t>III. Felhalmozási és tőke jellegű bevételek:</t>
  </si>
  <si>
    <t xml:space="preserve">    3. Pénzügyi befektetések bevételei</t>
  </si>
  <si>
    <t xml:space="preserve">     1. Előző évi pénzmaradvány igénybevétele</t>
  </si>
  <si>
    <t xml:space="preserve">     2. Előző évi vállalkozási eredmény igénybevétele</t>
  </si>
  <si>
    <t xml:space="preserve">    1. Tárgyi eszközök, immateriális javak értékesítése</t>
  </si>
  <si>
    <t xml:space="preserve">Mód. </t>
  </si>
  <si>
    <t xml:space="preserve">    1.3. Színházi támogatás</t>
  </si>
  <si>
    <t xml:space="preserve">    1. Támogatás értékű működési bevétel összesen:</t>
  </si>
  <si>
    <t xml:space="preserve">    2. Támogatás értékű felhalmozási bevétel összesen:</t>
  </si>
  <si>
    <t>V. Véglegesen átvett pénzeszközök</t>
  </si>
  <si>
    <t xml:space="preserve">    1. Működési célú pénzeszk. átvétel áh-on kívülről</t>
  </si>
  <si>
    <t xml:space="preserve">    2. Felhalmozási célú pénzeszk. átvétel áh-on kívülről</t>
  </si>
  <si>
    <t>VI. Támogatási kölcsönök visszatérülése, igénybevétele,</t>
  </si>
  <si>
    <t>VII. Hitelek</t>
  </si>
  <si>
    <t xml:space="preserve">     1. Működési célú hitel felvétele</t>
  </si>
  <si>
    <t xml:space="preserve">     2. Felhalmozási célú hitel felvétele</t>
  </si>
  <si>
    <t>VIII. Pénzforgalom nélküli bevételek</t>
  </si>
  <si>
    <t xml:space="preserve">    2. Önkormányzatok sajátos felhalmozási és tőkebevételei</t>
  </si>
  <si>
    <t xml:space="preserve">      Pénzforgalmi bevételek (I-VII)</t>
  </si>
  <si>
    <t xml:space="preserve">     Bevételek összesen (I-VIII.)</t>
  </si>
  <si>
    <t xml:space="preserve">     értékpapírok kibocsátásának bevétele</t>
  </si>
  <si>
    <t>IV. Támogatás értékű bevétel</t>
  </si>
  <si>
    <t xml:space="preserve">        -ebből Társadalombiztosítási Alapból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</si>
</sst>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40">
      <selection activeCell="B40" sqref="B40"/>
    </sheetView>
  </sheetViews>
  <sheetFormatPr defaultColWidth="9.140625" defaultRowHeight="12.75"/>
  <cols>
    <col min="1" max="1" width="56.28125" style="0" customWidth="1"/>
    <col min="2" max="2" width="12.00390625" style="0" customWidth="1"/>
    <col min="3" max="3" width="11.7109375" style="0" customWidth="1"/>
    <col min="4" max="4" width="12.00390625" style="0" customWidth="1"/>
    <col min="5" max="5" width="11.57421875" style="0" customWidth="1"/>
  </cols>
  <sheetData>
    <row r="1" spans="5:6" ht="12.75">
      <c r="E1" s="1" t="s">
        <v>0</v>
      </c>
      <c r="F1" s="1"/>
    </row>
    <row r="2" spans="1:5" ht="14.25">
      <c r="A2" s="2" t="s">
        <v>1</v>
      </c>
      <c r="B2" s="2" t="s">
        <v>2</v>
      </c>
      <c r="C2" s="2" t="s">
        <v>24</v>
      </c>
      <c r="D2" s="2" t="s">
        <v>3</v>
      </c>
      <c r="E2" s="2" t="s">
        <v>3</v>
      </c>
    </row>
    <row r="3" spans="1:5" ht="15">
      <c r="A3" s="3"/>
      <c r="B3" s="4" t="s">
        <v>4</v>
      </c>
      <c r="C3" s="4" t="s">
        <v>4</v>
      </c>
      <c r="D3" s="5">
        <v>39082</v>
      </c>
      <c r="E3" s="4" t="s">
        <v>5</v>
      </c>
    </row>
    <row r="4" spans="1:5" ht="14.25">
      <c r="A4" s="6" t="s">
        <v>6</v>
      </c>
      <c r="B4" s="7">
        <f>SUM(B5:B6)</f>
        <v>8606329</v>
      </c>
      <c r="C4" s="7">
        <f>SUM(C5:C6)</f>
        <v>8889964</v>
      </c>
      <c r="D4" s="7">
        <f>SUM(D5:D6)</f>
        <v>8976482</v>
      </c>
      <c r="E4" s="15">
        <f>D4/C4*100</f>
        <v>100.97320979027586</v>
      </c>
    </row>
    <row r="5" spans="1:5" ht="14.25">
      <c r="A5" s="8" t="s">
        <v>7</v>
      </c>
      <c r="B5" s="9">
        <v>1790864</v>
      </c>
      <c r="C5" s="9">
        <v>2059320</v>
      </c>
      <c r="D5" s="9">
        <v>2042976</v>
      </c>
      <c r="E5" s="16">
        <f aca="true" t="shared" si="0" ref="E5:E48">D5/C5*100</f>
        <v>99.20633995687898</v>
      </c>
    </row>
    <row r="6" spans="1:5" ht="14.25">
      <c r="A6" s="8" t="s">
        <v>8</v>
      </c>
      <c r="B6" s="9">
        <v>6815465</v>
      </c>
      <c r="C6" s="9">
        <v>6830644</v>
      </c>
      <c r="D6" s="9">
        <v>6933506</v>
      </c>
      <c r="E6" s="16">
        <f t="shared" si="0"/>
        <v>101.5058902206</v>
      </c>
    </row>
    <row r="7" spans="1:5" ht="14.25">
      <c r="A7" s="8" t="s">
        <v>9</v>
      </c>
      <c r="B7" s="9">
        <v>370000</v>
      </c>
      <c r="C7" s="9">
        <v>370000</v>
      </c>
      <c r="D7" s="9">
        <v>393010</v>
      </c>
      <c r="E7" s="16">
        <f t="shared" si="0"/>
        <v>106.21891891891893</v>
      </c>
    </row>
    <row r="8" spans="1:5" ht="14.25">
      <c r="A8" s="8" t="s">
        <v>10</v>
      </c>
      <c r="B8" s="9">
        <v>2546200</v>
      </c>
      <c r="C8" s="9">
        <v>2546200</v>
      </c>
      <c r="D8" s="9">
        <v>2684295</v>
      </c>
      <c r="E8" s="16">
        <f t="shared" si="0"/>
        <v>105.42357238237375</v>
      </c>
    </row>
    <row r="9" spans="1:5" ht="14.25">
      <c r="A9" s="8" t="s">
        <v>11</v>
      </c>
      <c r="B9" s="9">
        <v>3351416</v>
      </c>
      <c r="C9" s="9">
        <v>3352760</v>
      </c>
      <c r="D9" s="9">
        <v>3319081</v>
      </c>
      <c r="E9" s="16">
        <f t="shared" si="0"/>
        <v>98.99548431739821</v>
      </c>
    </row>
    <row r="10" spans="1:5" ht="14.25">
      <c r="A10" s="8" t="s">
        <v>12</v>
      </c>
      <c r="B10" s="9">
        <v>547849</v>
      </c>
      <c r="C10" s="9">
        <v>561684</v>
      </c>
      <c r="D10" s="9">
        <v>537120</v>
      </c>
      <c r="E10" s="16">
        <f t="shared" si="0"/>
        <v>95.62672249877156</v>
      </c>
    </row>
    <row r="11" spans="1:5" ht="14.25">
      <c r="A11" s="10"/>
      <c r="B11" s="11"/>
      <c r="C11" s="11"/>
      <c r="D11" s="11"/>
      <c r="E11" s="17"/>
    </row>
    <row r="12" spans="1:5" ht="14.25">
      <c r="A12" s="6" t="s">
        <v>13</v>
      </c>
      <c r="B12" s="7">
        <v>6860537</v>
      </c>
      <c r="C12" s="7">
        <v>7755877</v>
      </c>
      <c r="D12" s="7">
        <v>7291936</v>
      </c>
      <c r="E12" s="15">
        <f t="shared" si="0"/>
        <v>94.0182006496493</v>
      </c>
    </row>
    <row r="13" spans="1:5" ht="14.25">
      <c r="A13" s="8" t="s">
        <v>14</v>
      </c>
      <c r="B13" s="9">
        <v>6860537</v>
      </c>
      <c r="C13" s="9">
        <v>7755877</v>
      </c>
      <c r="D13" s="9">
        <v>7291936</v>
      </c>
      <c r="E13" s="16">
        <f t="shared" si="0"/>
        <v>94.0182006496493</v>
      </c>
    </row>
    <row r="14" spans="1:5" ht="14.25">
      <c r="A14" s="8" t="s">
        <v>15</v>
      </c>
      <c r="B14" s="9">
        <v>5032350</v>
      </c>
      <c r="C14" s="9">
        <v>5045230</v>
      </c>
      <c r="D14" s="9">
        <v>5045230</v>
      </c>
      <c r="E14" s="16">
        <f t="shared" si="0"/>
        <v>100</v>
      </c>
    </row>
    <row r="15" spans="1:5" ht="14.25">
      <c r="A15" s="8" t="s">
        <v>16</v>
      </c>
      <c r="B15" s="9">
        <v>5560</v>
      </c>
      <c r="C15" s="9">
        <v>244210</v>
      </c>
      <c r="D15" s="9">
        <v>244210</v>
      </c>
      <c r="E15" s="16">
        <f t="shared" si="0"/>
        <v>100</v>
      </c>
    </row>
    <row r="16" spans="1:5" ht="14.25">
      <c r="A16" s="8" t="s">
        <v>25</v>
      </c>
      <c r="B16" s="9">
        <v>299800</v>
      </c>
      <c r="C16" s="9">
        <v>299800</v>
      </c>
      <c r="D16" s="9">
        <v>299800</v>
      </c>
      <c r="E16" s="16">
        <f t="shared" si="0"/>
        <v>100</v>
      </c>
    </row>
    <row r="17" spans="1:5" ht="14.25">
      <c r="A17" s="8" t="s">
        <v>17</v>
      </c>
      <c r="B17" s="9">
        <v>501842</v>
      </c>
      <c r="C17" s="9">
        <v>505359</v>
      </c>
      <c r="D17" s="9">
        <v>505359</v>
      </c>
      <c r="E17" s="16">
        <f t="shared" si="0"/>
        <v>100</v>
      </c>
    </row>
    <row r="18" spans="1:5" ht="14.25">
      <c r="A18" s="8" t="s">
        <v>18</v>
      </c>
      <c r="B18" s="9">
        <v>1020985</v>
      </c>
      <c r="C18" s="9">
        <v>1661278</v>
      </c>
      <c r="D18" s="9">
        <v>1197337</v>
      </c>
      <c r="E18" s="16">
        <f t="shared" si="0"/>
        <v>72.07324722292114</v>
      </c>
    </row>
    <row r="19" spans="1:5" ht="14.25">
      <c r="A19" s="10"/>
      <c r="B19" s="11"/>
      <c r="C19" s="11"/>
      <c r="D19" s="11"/>
      <c r="E19" s="17"/>
    </row>
    <row r="20" spans="1:5" ht="14.25">
      <c r="A20" s="6" t="s">
        <v>19</v>
      </c>
      <c r="B20" s="7">
        <f>SUM(B21:B23)</f>
        <v>1855564</v>
      </c>
      <c r="C20" s="7">
        <f>SUM(C21:C23)</f>
        <v>2637486</v>
      </c>
      <c r="D20" s="7">
        <f>SUM(D21:D23)</f>
        <v>2511007</v>
      </c>
      <c r="E20" s="15">
        <f t="shared" si="0"/>
        <v>95.20456222326868</v>
      </c>
    </row>
    <row r="21" spans="1:5" ht="14.25">
      <c r="A21" s="8" t="s">
        <v>23</v>
      </c>
      <c r="B21" s="9">
        <v>1598583</v>
      </c>
      <c r="C21" s="9">
        <v>2318870</v>
      </c>
      <c r="D21" s="9">
        <v>2134226</v>
      </c>
      <c r="E21" s="16">
        <f t="shared" si="0"/>
        <v>92.03732852639432</v>
      </c>
    </row>
    <row r="22" spans="1:5" ht="14.25">
      <c r="A22" s="8" t="s">
        <v>36</v>
      </c>
      <c r="B22" s="9">
        <v>256981</v>
      </c>
      <c r="C22" s="9">
        <v>318616</v>
      </c>
      <c r="D22" s="9">
        <v>376781</v>
      </c>
      <c r="E22" s="16">
        <f t="shared" si="0"/>
        <v>118.25551761367916</v>
      </c>
    </row>
    <row r="23" spans="1:5" ht="14.25">
      <c r="A23" s="8" t="s">
        <v>20</v>
      </c>
      <c r="B23" s="9">
        <v>0</v>
      </c>
      <c r="C23" s="9">
        <v>0</v>
      </c>
      <c r="D23" s="9">
        <v>0</v>
      </c>
      <c r="E23" s="16">
        <v>0</v>
      </c>
    </row>
    <row r="24" spans="1:5" ht="14.25">
      <c r="A24" s="10"/>
      <c r="B24" s="11"/>
      <c r="C24" s="11"/>
      <c r="D24" s="11"/>
      <c r="E24" s="16"/>
    </row>
    <row r="25" spans="1:5" ht="14.25">
      <c r="A25" s="6" t="s">
        <v>40</v>
      </c>
      <c r="B25" s="7">
        <f>SUM(B26+B28)</f>
        <v>1834439</v>
      </c>
      <c r="C25" s="7">
        <f>SUM(C26+C28)</f>
        <v>1797173</v>
      </c>
      <c r="D25" s="7">
        <f>SUM(D26+D28)</f>
        <v>1037870</v>
      </c>
      <c r="E25" s="15">
        <f t="shared" si="0"/>
        <v>57.75014425433723</v>
      </c>
    </row>
    <row r="26" spans="1:5" ht="14.25">
      <c r="A26" s="8" t="s">
        <v>26</v>
      </c>
      <c r="B26" s="9">
        <v>460133</v>
      </c>
      <c r="C26" s="9">
        <v>534267</v>
      </c>
      <c r="D26" s="9">
        <v>564396</v>
      </c>
      <c r="E26" s="16">
        <f t="shared" si="0"/>
        <v>105.63931517387373</v>
      </c>
    </row>
    <row r="27" spans="1:5" ht="14.25">
      <c r="A27" s="8" t="s">
        <v>41</v>
      </c>
      <c r="B27" s="9">
        <v>208548</v>
      </c>
      <c r="C27" s="9">
        <v>216838</v>
      </c>
      <c r="D27" s="9">
        <v>216838</v>
      </c>
      <c r="E27" s="16">
        <f t="shared" si="0"/>
        <v>100</v>
      </c>
    </row>
    <row r="28" spans="1:5" ht="14.25">
      <c r="A28" s="8" t="s">
        <v>27</v>
      </c>
      <c r="B28" s="9">
        <v>1374306</v>
      </c>
      <c r="C28" s="9">
        <v>1262906</v>
      </c>
      <c r="D28" s="9">
        <v>473474</v>
      </c>
      <c r="E28" s="16">
        <f t="shared" si="0"/>
        <v>37.49083463060592</v>
      </c>
    </row>
    <row r="29" spans="1:5" ht="14.25">
      <c r="A29" s="8" t="s">
        <v>41</v>
      </c>
      <c r="B29" s="9">
        <v>0</v>
      </c>
      <c r="C29" s="9">
        <v>1590</v>
      </c>
      <c r="D29" s="9">
        <v>1590</v>
      </c>
      <c r="E29" s="16">
        <f t="shared" si="0"/>
        <v>100</v>
      </c>
    </row>
    <row r="30" spans="1:5" ht="14.25">
      <c r="A30" s="8"/>
      <c r="B30" s="11"/>
      <c r="C30" s="11"/>
      <c r="D30" s="11"/>
      <c r="E30" s="17"/>
    </row>
    <row r="31" spans="1:5" ht="14.25">
      <c r="A31" s="6" t="s">
        <v>28</v>
      </c>
      <c r="B31" s="7">
        <f>SUM(B32:B33)</f>
        <v>44947</v>
      </c>
      <c r="C31" s="7">
        <f>SUM(C32:C33)</f>
        <v>843606</v>
      </c>
      <c r="D31" s="7">
        <f>SUM(D32:D33)</f>
        <v>866349</v>
      </c>
      <c r="E31" s="15">
        <f t="shared" si="0"/>
        <v>102.69592677150234</v>
      </c>
    </row>
    <row r="32" spans="1:5" ht="14.25">
      <c r="A32" s="8" t="s">
        <v>29</v>
      </c>
      <c r="B32" s="9">
        <v>0</v>
      </c>
      <c r="C32" s="9">
        <v>106807</v>
      </c>
      <c r="D32" s="9">
        <v>106507</v>
      </c>
      <c r="E32" s="16">
        <f t="shared" si="0"/>
        <v>99.71911953336392</v>
      </c>
    </row>
    <row r="33" spans="1:5" ht="14.25">
      <c r="A33" s="8" t="s">
        <v>30</v>
      </c>
      <c r="B33" s="9">
        <v>44947</v>
      </c>
      <c r="C33" s="9">
        <v>736799</v>
      </c>
      <c r="D33" s="9">
        <v>759842</v>
      </c>
      <c r="E33" s="16">
        <f t="shared" si="0"/>
        <v>103.1274472413779</v>
      </c>
    </row>
    <row r="34" spans="1:5" s="14" customFormat="1" ht="14.25">
      <c r="A34" s="8"/>
      <c r="B34" s="9"/>
      <c r="C34" s="9"/>
      <c r="D34" s="9"/>
      <c r="E34" s="16"/>
    </row>
    <row r="35" spans="1:5" ht="14.25">
      <c r="A35" s="12" t="s">
        <v>31</v>
      </c>
      <c r="B35" s="13"/>
      <c r="C35" s="13"/>
      <c r="D35" s="13"/>
      <c r="E35" s="18"/>
    </row>
    <row r="36" spans="1:5" ht="14.25">
      <c r="A36" s="8" t="s">
        <v>39</v>
      </c>
      <c r="B36" s="9">
        <v>45426</v>
      </c>
      <c r="C36" s="9">
        <v>56698</v>
      </c>
      <c r="D36" s="9">
        <v>58745</v>
      </c>
      <c r="E36" s="16">
        <f t="shared" si="0"/>
        <v>103.61035662633601</v>
      </c>
    </row>
    <row r="37" spans="1:5" s="14" customFormat="1" ht="14.25">
      <c r="A37" s="10"/>
      <c r="B37" s="11"/>
      <c r="C37" s="11"/>
      <c r="D37" s="11"/>
      <c r="E37" s="17"/>
    </row>
    <row r="38" spans="1:5" ht="14.25">
      <c r="A38" s="6" t="s">
        <v>32</v>
      </c>
      <c r="B38" s="7">
        <f>SUM(B39:B40)</f>
        <v>2056654</v>
      </c>
      <c r="C38" s="7">
        <f>SUM(C39:C40)</f>
        <v>1836126</v>
      </c>
      <c r="D38" s="7">
        <f>SUM(D39:D40)</f>
        <v>1192840</v>
      </c>
      <c r="E38" s="17">
        <f t="shared" si="0"/>
        <v>64.96504052554127</v>
      </c>
    </row>
    <row r="39" spans="1:5" ht="14.25">
      <c r="A39" s="8" t="s">
        <v>33</v>
      </c>
      <c r="B39" s="9">
        <v>687523</v>
      </c>
      <c r="C39" s="9">
        <v>466995</v>
      </c>
      <c r="D39" s="9">
        <v>0</v>
      </c>
      <c r="E39" s="18">
        <f t="shared" si="0"/>
        <v>0</v>
      </c>
    </row>
    <row r="40" spans="1:5" ht="14.25">
      <c r="A40" s="8" t="s">
        <v>34</v>
      </c>
      <c r="B40" s="9">
        <v>1369131</v>
      </c>
      <c r="C40" s="9">
        <v>1369131</v>
      </c>
      <c r="D40" s="9">
        <v>1192840</v>
      </c>
      <c r="E40" s="16">
        <f t="shared" si="0"/>
        <v>87.12387638582429</v>
      </c>
    </row>
    <row r="41" spans="1:5" ht="14.25">
      <c r="A41" s="8"/>
      <c r="B41" s="9"/>
      <c r="C41" s="9"/>
      <c r="D41" s="9"/>
      <c r="E41" s="17"/>
    </row>
    <row r="42" spans="1:5" ht="14.25">
      <c r="A42" s="6" t="s">
        <v>37</v>
      </c>
      <c r="B42" s="7">
        <f>SUM(B4+B12+B20+B25+B31+B36+B38)</f>
        <v>21303896</v>
      </c>
      <c r="C42" s="7">
        <f>SUM(C4+C12+C20+C25+C31+C36+C38)</f>
        <v>23816930</v>
      </c>
      <c r="D42" s="7">
        <f>SUM(D4+D12+D20+D25+D31+D36+D38)</f>
        <v>21935229</v>
      </c>
      <c r="E42" s="17">
        <f t="shared" si="0"/>
        <v>92.09931338757767</v>
      </c>
    </row>
    <row r="43" spans="1:5" ht="14.25">
      <c r="A43" s="6"/>
      <c r="B43" s="7"/>
      <c r="C43" s="7"/>
      <c r="D43" s="7"/>
      <c r="E43" s="17"/>
    </row>
    <row r="44" spans="1:5" ht="14.25">
      <c r="A44" s="6" t="s">
        <v>35</v>
      </c>
      <c r="B44" s="7">
        <f>SUM(B45:B46)</f>
        <v>885788</v>
      </c>
      <c r="C44" s="7">
        <f>SUM(C45:C46)</f>
        <v>864543</v>
      </c>
      <c r="D44" s="7">
        <f>SUM(D45:D46)</f>
        <v>864543</v>
      </c>
      <c r="E44" s="15">
        <f t="shared" si="0"/>
        <v>100</v>
      </c>
    </row>
    <row r="45" spans="1:5" ht="14.25">
      <c r="A45" s="8" t="s">
        <v>21</v>
      </c>
      <c r="B45" s="9">
        <v>885788</v>
      </c>
      <c r="C45" s="9">
        <v>864543</v>
      </c>
      <c r="D45" s="9">
        <v>864543</v>
      </c>
      <c r="E45" s="18">
        <f t="shared" si="0"/>
        <v>100</v>
      </c>
    </row>
    <row r="46" spans="1:5" ht="14.25">
      <c r="A46" s="8" t="s">
        <v>22</v>
      </c>
      <c r="B46" s="9">
        <v>0</v>
      </c>
      <c r="C46" s="9">
        <v>0</v>
      </c>
      <c r="D46" s="9">
        <v>0</v>
      </c>
      <c r="E46" s="16">
        <v>0</v>
      </c>
    </row>
    <row r="47" spans="1:5" ht="14.25">
      <c r="A47" s="10"/>
      <c r="B47" s="11"/>
      <c r="C47" s="11"/>
      <c r="D47" s="11"/>
      <c r="E47" s="16"/>
    </row>
    <row r="48" spans="1:5" ht="14.25">
      <c r="A48" s="6" t="s">
        <v>38</v>
      </c>
      <c r="B48" s="7">
        <f>SUM(B42+B44)</f>
        <v>22189684</v>
      </c>
      <c r="C48" s="7">
        <f>SUM(C42+C44)</f>
        <v>24681473</v>
      </c>
      <c r="D48" s="7">
        <f>SUM(D42+D44)</f>
        <v>22799772</v>
      </c>
      <c r="E48" s="15">
        <f t="shared" si="0"/>
        <v>92.37605875467806</v>
      </c>
    </row>
    <row r="50" ht="14.25">
      <c r="A50" s="19"/>
    </row>
    <row r="51" ht="14.25">
      <c r="A51" s="19"/>
    </row>
  </sheetData>
  <printOptions horizontalCentered="1"/>
  <pageMargins left="0.1968503937007874" right="0.1968503937007874" top="0.984251968503937" bottom="0.984251968503937" header="0.5118110236220472" footer="0.5118110236220472"/>
  <pageSetup orientation="portrait" paperSize="9" scale="89" r:id="rId1"/>
  <headerFooter alignWithMargins="0">
    <oddHeader>&amp;C4/4&amp;"Arial,Félkövér"
&amp;"Arial,Normál"&amp;9Az önkormányzat bevételei jogcím csoportonként&amp;"Arial,Félkövér"&amp;10
&amp;R&amp;9 1. sz. melléklet</oddHeader>
    <oddFooter>&amp;L&amp;D&amp;T&amp;CBagyariné\&amp;F               Szekeresné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2007-03-28T11:16:58Z</cp:lastPrinted>
  <dcterms:created xsi:type="dcterms:W3CDTF">2005-04-06T12:43:18Z</dcterms:created>
  <dcterms:modified xsi:type="dcterms:W3CDTF">2007-03-28T11:17:03Z</dcterms:modified>
  <cp:category/>
  <cp:version/>
  <cp:contentType/>
  <cp:contentStatus/>
</cp:coreProperties>
</file>