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81" windowWidth="15360" windowHeight="8790" activeTab="0"/>
  </bookViews>
  <sheets>
    <sheet name="szabályszerűségi" sheetId="1" r:id="rId1"/>
    <sheet name="pénzügyi" sheetId="2" r:id="rId2"/>
    <sheet name="összesítés" sheetId="3" r:id="rId3"/>
    <sheet name="rendszer" sheetId="4" r:id="rId4"/>
    <sheet name="teljesítmény" sheetId="5" r:id="rId5"/>
    <sheet name="IT rendszer" sheetId="6" r:id="rId6"/>
    <sheet name="megbízhatósági" sheetId="7" r:id="rId7"/>
  </sheets>
  <definedNames>
    <definedName name="_xlnm.Print_Titles" localSheetId="2">'összesítés'!$4:$7</definedName>
    <definedName name="_xlnm.Print_Titles" localSheetId="1">'pénzügyi'!$4:$7</definedName>
    <definedName name="_xlnm.Print_Titles" localSheetId="0">'szabályszerűségi'!$4:$7</definedName>
  </definedNames>
  <calcPr fullCalcOnLoad="1"/>
</workbook>
</file>

<file path=xl/sharedStrings.xml><?xml version="1.0" encoding="utf-8"?>
<sst xmlns="http://schemas.openxmlformats.org/spreadsheetml/2006/main" count="458" uniqueCount="88">
  <si>
    <t>Tervben szerepelt</t>
  </si>
  <si>
    <t>Soron kívül</t>
  </si>
  <si>
    <t>Terven felül</t>
  </si>
  <si>
    <t>db</t>
  </si>
  <si>
    <t>ell. nap</t>
  </si>
  <si>
    <t>külső</t>
  </si>
  <si>
    <t>Fejezet összesen (I.+II.)</t>
  </si>
  <si>
    <t>a) Fejezet felügyeletét ellátó szervnél végzett ellenőrzések</t>
  </si>
  <si>
    <t>b)  Felügyelt költségvetési szerveknél végzett ellenőrzések</t>
  </si>
  <si>
    <t>II.  Felügyelt költségvetési szervek összesen</t>
  </si>
  <si>
    <t>1. [Felügyelt költségvetési szerv neve]</t>
  </si>
  <si>
    <t>2. [Felügyelt költségvetési szerv neve]</t>
  </si>
  <si>
    <t>közsz.</t>
  </si>
  <si>
    <t>Szabályszerűségi ellenőrzés</t>
  </si>
  <si>
    <t>Összesen (lebontva)</t>
  </si>
  <si>
    <t xml:space="preserve">Összes ellenőrzés  </t>
  </si>
  <si>
    <t>közsz.*</t>
  </si>
  <si>
    <t>össz.</t>
  </si>
  <si>
    <t>Fejezet:</t>
  </si>
  <si>
    <t>ellenőri nap</t>
  </si>
  <si>
    <t>Csak az üres (fehér) mezők kitöltése szükséges!</t>
  </si>
  <si>
    <t>1. sz. melléklet</t>
  </si>
  <si>
    <t>Összesen</t>
  </si>
  <si>
    <t>*Közszolgálati, közalkalmazotti, szolgálati, igazságügyi alkalmazotti jogviszonyban álló belső ellenőr</t>
  </si>
  <si>
    <t>Tervben szerepelt**</t>
  </si>
  <si>
    <t>Terven felül***</t>
  </si>
  <si>
    <t>c) Egyéb ellenőrzések</t>
  </si>
  <si>
    <t>*** Terven felülinek minősül az az ellenőrzés, amit a tervezett és a soron kívüli kapacitáson felül valósítanak meg pl. egy tervezett ellenőrzés helyett. Egyszerűsített példa: 3 ellenőrzés szerepel a tervben, mellette 20% kapacitás van betervezve soron kívüli ellenőrzésre. Ha évközben két, a tervben eredetileg nem szereplő ellenőrzést kell végrehajtani (amelyből az 1. leköti a 20%-ot), a másodikat már csak egy tervezett ellenőrzés elhalasztásával lehet elvégezni. Ilyen esetben a "második", az eredeti tervben nem szereplő ellenőrzés terven felüli ellenőrzésnek minősül.</t>
  </si>
  <si>
    <t>I.  Fejezet felügyeletét ellátó szerv összesen (a+b+c)</t>
  </si>
  <si>
    <t>n. [Felügyelt költségvetési szerv neve] *</t>
  </si>
  <si>
    <t>**** Pl. Rt.-nél, Kht.-nál, alapítványnál végzett ellenőrzés.</t>
  </si>
  <si>
    <t>c) Egyéb ellenőrzések****</t>
  </si>
  <si>
    <t>Megbízhatósági ellenőrzés</t>
  </si>
  <si>
    <t>Informatikairendszer-ellenőrzés</t>
  </si>
  <si>
    <t>Teljesítmény-ellenőrzés</t>
  </si>
  <si>
    <t>Rendszerellenőrzés</t>
  </si>
  <si>
    <t>Pénzügyi ellenőrzés</t>
  </si>
  <si>
    <t>* Új sor beillesztését az Excel miatt a 2. és n. költségvetési szerv közé kérjük (a képletek megtartása végett javasolt egy meglévő sort másolni).</t>
  </si>
  <si>
    <t>** Az eredeti tervben szereplő, a terv szerint végrehajtott ellenőrzések. A terv évközbeni módosítása esetén az eredeti tervben szereplő ellenőrzéseket kérjük alapul venni valamennyi munkalapon (pl. az eredeti tervben 8 ellenőrzés szerepelt, és ebből 5 valósult meg, akkor 5-öt kell a vonatkozó munkalapba írni).</t>
  </si>
  <si>
    <t>A 20… évben elvégzett ellenőrzések összesítése</t>
  </si>
  <si>
    <t>Az ellenőrzések számát a "db" oszlopokban az évek között áthúzódó ellenőrzések esetén a tárgyévre eső időarány tört értékével kell számba venni.</t>
  </si>
  <si>
    <t>Rippl R. J. közlekedési SzKI</t>
  </si>
  <si>
    <t>Szociális Gondozási Központ</t>
  </si>
  <si>
    <t>Csiky Gergely Színház</t>
  </si>
  <si>
    <t>Berzsenyi D. Ált. Isk.</t>
  </si>
  <si>
    <t>Benedek Elek Ált. Isk.</t>
  </si>
  <si>
    <t>Pécsi U-i. Ált. Isk.</t>
  </si>
  <si>
    <t>Németh I. Ált. Isk.</t>
  </si>
  <si>
    <t>Hivatásos Tűzoltóság</t>
  </si>
  <si>
    <t>Liget Idősek Otthona</t>
  </si>
  <si>
    <t>Bölcsődei Központ</t>
  </si>
  <si>
    <t>Liszt Ferenc Zeneiskola</t>
  </si>
  <si>
    <t>Együd Á. ÁMK</t>
  </si>
  <si>
    <t>Kinizsi Ltp-i Ált. Isk.</t>
  </si>
  <si>
    <t>Gárdonyi G. Ált. Isk.</t>
  </si>
  <si>
    <t>Honvéd U.-i Ált. Isk.</t>
  </si>
  <si>
    <t>Zrínyi I. Ált. Isk.</t>
  </si>
  <si>
    <t>Építői- és Faipari SzKI</t>
  </si>
  <si>
    <t>Szigeti Gy. Eü. SzKI</t>
  </si>
  <si>
    <t>Kinizsi P. Élelmiszeripari SzKI</t>
  </si>
  <si>
    <t>Munkácsy M. Gimnázium</t>
  </si>
  <si>
    <t>Táncsics M. Gimnázium</t>
  </si>
  <si>
    <t>Stíltex Szoc. Foglalkoztató</t>
  </si>
  <si>
    <t>Családsegítő Kp.</t>
  </si>
  <si>
    <t>Óvodai és Eü. Gondnokság</t>
  </si>
  <si>
    <t>Városgondnokság</t>
  </si>
  <si>
    <t>Zichy M. Iparművészeti Szakképző Iskola</t>
  </si>
  <si>
    <t>Sportcsarnok</t>
  </si>
  <si>
    <t>Klebelsberg Középiskolai Koll.</t>
  </si>
  <si>
    <t>Kodály Z. Ált. Isk.</t>
  </si>
  <si>
    <t>Polgármesreti Hivatal</t>
  </si>
  <si>
    <t xml:space="preserve">Kisfaludy U-i Ált. Isk. </t>
  </si>
  <si>
    <t>Bartók B. Ált. Isk.</t>
  </si>
  <si>
    <t>Bárczi G. Óvoda Ált. Isk.</t>
  </si>
  <si>
    <t>Toldi Ált. Isk. és Gimnázium</t>
  </si>
  <si>
    <t>Széchenyi Ker. Szakképző Isk.</t>
  </si>
  <si>
    <t>Rákóczi F. Ált. Isk.</t>
  </si>
  <si>
    <t>Toponári Ált. Isk.</t>
  </si>
  <si>
    <t>Eötvös Műszaki SzKI</t>
  </si>
  <si>
    <t>Noszlopy G. Közdasági SzKI</t>
  </si>
  <si>
    <t xml:space="preserve">Kaposvár Megyei Jogú Város </t>
  </si>
  <si>
    <t>Kaposvár Megyei Jogú Város</t>
  </si>
  <si>
    <t>A 2006. évben elvégzett ellenőrzések összesítése</t>
  </si>
  <si>
    <t>Polgármesteri Hivatal</t>
  </si>
  <si>
    <t>Megyei és Városi Könyvtár</t>
  </si>
  <si>
    <t>Kisfaludy U-i Ált. Iskola</t>
  </si>
  <si>
    <t>Zichy M. Iparművészeti SzKI.</t>
  </si>
  <si>
    <t>II.  Felügyelt költségvetési szervek össz.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</si>
</sst>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10"/>
      <name val="Arial CE"/>
      <family val="0"/>
    </font>
    <font>
      <i/>
      <sz val="10"/>
      <name val="Arial"/>
      <family val="2"/>
    </font>
    <font>
      <b/>
      <sz val="10"/>
      <name val="Arial CE"/>
      <family val="2"/>
    </font>
    <font>
      <sz val="12"/>
      <name val="Arial CE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/>
    </xf>
    <xf numFmtId="164" fontId="0" fillId="5" borderId="5" xfId="0" applyNumberFormat="1" applyFill="1" applyBorder="1" applyAlignment="1">
      <alignment/>
    </xf>
    <xf numFmtId="164" fontId="0" fillId="5" borderId="4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7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0" fillId="0" borderId="8" xfId="0" applyNumberFormat="1" applyFill="1" applyBorder="1" applyAlignment="1">
      <alignment/>
    </xf>
    <xf numFmtId="164" fontId="4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6" borderId="1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64" fontId="0" fillId="0" borderId="9" xfId="0" applyNumberForma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12" xfId="0" applyNumberFormat="1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0" xfId="0" applyNumberFormat="1" applyAlignment="1">
      <alignment wrapText="1"/>
    </xf>
    <xf numFmtId="164" fontId="0" fillId="4" borderId="2" xfId="0" applyNumberFormat="1" applyFill="1" applyBorder="1" applyAlignment="1">
      <alignment horizontal="left"/>
    </xf>
    <xf numFmtId="164" fontId="0" fillId="4" borderId="14" xfId="0" applyNumberFormat="1" applyFill="1" applyBorder="1" applyAlignment="1">
      <alignment horizontal="left"/>
    </xf>
    <xf numFmtId="0" fontId="0" fillId="0" borderId="2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164" fontId="1" fillId="5" borderId="2" xfId="0" applyNumberFormat="1" applyFont="1" applyFill="1" applyBorder="1" applyAlignment="1">
      <alignment horizontal="left" wrapText="1"/>
    </xf>
    <xf numFmtId="164" fontId="0" fillId="5" borderId="14" xfId="0" applyNumberFormat="1" applyFill="1" applyBorder="1" applyAlignment="1">
      <alignment horizontal="left" wrapText="1"/>
    </xf>
    <xf numFmtId="164" fontId="0" fillId="3" borderId="2" xfId="0" applyNumberFormat="1" applyFill="1" applyBorder="1" applyAlignment="1">
      <alignment horizontal="left"/>
    </xf>
    <xf numFmtId="164" fontId="0" fillId="3" borderId="14" xfId="0" applyNumberFormat="1" applyFill="1" applyBorder="1" applyAlignment="1">
      <alignment horizontal="left"/>
    </xf>
    <xf numFmtId="164" fontId="0" fillId="4" borderId="2" xfId="0" applyNumberFormat="1" applyFill="1" applyBorder="1" applyAlignment="1">
      <alignment horizontal="left" wrapText="1"/>
    </xf>
    <xf numFmtId="164" fontId="0" fillId="0" borderId="15" xfId="0" applyNumberFormat="1" applyBorder="1" applyAlignment="1">
      <alignment wrapText="1"/>
    </xf>
    <xf numFmtId="164" fontId="1" fillId="5" borderId="2" xfId="0" applyNumberFormat="1" applyFont="1" applyFill="1" applyBorder="1" applyAlignment="1">
      <alignment horizontal="left" vertical="center" wrapText="1"/>
    </xf>
    <xf numFmtId="164" fontId="0" fillId="5" borderId="4" xfId="0" applyNumberForma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 wrapText="1"/>
    </xf>
    <xf numFmtId="164" fontId="0" fillId="5" borderId="1" xfId="0" applyNumberFormat="1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wrapText="1"/>
    </xf>
    <xf numFmtId="164" fontId="0" fillId="5" borderId="1" xfId="0" applyNumberFormat="1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/>
    </xf>
    <xf numFmtId="164" fontId="0" fillId="4" borderId="1" xfId="0" applyNumberFormat="1" applyFill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64" fontId="1" fillId="0" borderId="2" xfId="0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B43">
      <selection activeCell="P63" sqref="P63"/>
    </sheetView>
  </sheetViews>
  <sheetFormatPr defaultColWidth="9.00390625" defaultRowHeight="12.75"/>
  <cols>
    <col min="1" max="1" width="17.875" style="1" hidden="1" customWidth="1"/>
    <col min="2" max="2" width="33.25390625" style="1" customWidth="1"/>
    <col min="3" max="17" width="5.75390625" style="1" customWidth="1"/>
    <col min="18" max="18" width="6.75390625" style="1" customWidth="1"/>
    <col min="19" max="16384" width="9.125" style="1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32" t="s">
        <v>82</v>
      </c>
      <c r="C2" s="31"/>
      <c r="D2" s="31"/>
      <c r="E2" s="31"/>
      <c r="F2" s="31"/>
    </row>
    <row r="4" spans="1:18" ht="12.75">
      <c r="A4" s="33" t="s">
        <v>81</v>
      </c>
      <c r="B4" s="34"/>
      <c r="C4" s="27" t="s">
        <v>13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  <c r="Q4" s="29"/>
      <c r="R4" s="29"/>
    </row>
    <row r="5" spans="1:18" ht="12.75">
      <c r="A5" s="35"/>
      <c r="B5" s="36"/>
      <c r="C5" s="30" t="s">
        <v>0</v>
      </c>
      <c r="D5" s="30"/>
      <c r="E5" s="30"/>
      <c r="F5" s="30"/>
      <c r="G5" s="30" t="s">
        <v>1</v>
      </c>
      <c r="H5" s="30"/>
      <c r="I5" s="30"/>
      <c r="J5" s="30"/>
      <c r="K5" s="30" t="s">
        <v>2</v>
      </c>
      <c r="L5" s="30"/>
      <c r="M5" s="30"/>
      <c r="N5" s="30"/>
      <c r="O5" s="30" t="s">
        <v>22</v>
      </c>
      <c r="P5" s="29"/>
      <c r="Q5" s="29"/>
      <c r="R5" s="29"/>
    </row>
    <row r="6" spans="1:18" ht="12.75" customHeight="1">
      <c r="A6" s="35"/>
      <c r="B6" s="36"/>
      <c r="C6" s="41" t="s">
        <v>3</v>
      </c>
      <c r="D6" s="41" t="s">
        <v>19</v>
      </c>
      <c r="E6" s="41"/>
      <c r="F6" s="41"/>
      <c r="G6" s="41" t="s">
        <v>3</v>
      </c>
      <c r="H6" s="41" t="s">
        <v>19</v>
      </c>
      <c r="I6" s="41"/>
      <c r="J6" s="41"/>
      <c r="K6" s="41" t="s">
        <v>3</v>
      </c>
      <c r="L6" s="41" t="s">
        <v>19</v>
      </c>
      <c r="M6" s="41"/>
      <c r="N6" s="41"/>
      <c r="O6" s="39" t="s">
        <v>3</v>
      </c>
      <c r="P6" s="42" t="s">
        <v>19</v>
      </c>
      <c r="Q6" s="43"/>
      <c r="R6" s="44"/>
    </row>
    <row r="7" spans="1:18" ht="13.5" thickBot="1">
      <c r="A7" s="37"/>
      <c r="B7" s="38"/>
      <c r="C7" s="41"/>
      <c r="D7" s="2" t="s">
        <v>12</v>
      </c>
      <c r="E7" s="2" t="s">
        <v>5</v>
      </c>
      <c r="F7" s="2" t="s">
        <v>17</v>
      </c>
      <c r="G7" s="41"/>
      <c r="H7" s="2" t="s">
        <v>12</v>
      </c>
      <c r="I7" s="2" t="s">
        <v>5</v>
      </c>
      <c r="J7" s="2" t="s">
        <v>17</v>
      </c>
      <c r="K7" s="41"/>
      <c r="L7" s="2" t="s">
        <v>12</v>
      </c>
      <c r="M7" s="2" t="s">
        <v>5</v>
      </c>
      <c r="N7" s="2" t="s">
        <v>17</v>
      </c>
      <c r="O7" s="40"/>
      <c r="P7" s="2" t="s">
        <v>12</v>
      </c>
      <c r="Q7" s="2" t="s">
        <v>5</v>
      </c>
      <c r="R7" s="2" t="s">
        <v>17</v>
      </c>
    </row>
    <row r="8" spans="1:18" ht="13.5" thickTop="1">
      <c r="A8" s="52" t="s">
        <v>6</v>
      </c>
      <c r="B8" s="53"/>
      <c r="C8" s="3">
        <f>SUM(C9+C13)</f>
        <v>30</v>
      </c>
      <c r="D8" s="3">
        <f>SUM(D9+D13)</f>
        <v>567</v>
      </c>
      <c r="E8" s="3">
        <f>SUM(E9+E13)</f>
        <v>0</v>
      </c>
      <c r="F8" s="3">
        <f aca="true" t="shared" si="0" ref="F8:F53">SUM(D8:E8)</f>
        <v>567</v>
      </c>
      <c r="G8" s="3">
        <f>SUM(G9+G13)</f>
        <v>2</v>
      </c>
      <c r="H8" s="3">
        <f>SUM(H9+H13)</f>
        <v>34</v>
      </c>
      <c r="I8" s="3">
        <f>SUM(I9+I13)</f>
        <v>0</v>
      </c>
      <c r="J8" s="3">
        <f aca="true" t="shared" si="1" ref="J8:J53">SUM(H8:I8)</f>
        <v>34</v>
      </c>
      <c r="K8" s="3">
        <f>SUM(K9+K13)</f>
        <v>0</v>
      </c>
      <c r="L8" s="3">
        <f>SUM(L9+L13)</f>
        <v>0</v>
      </c>
      <c r="M8" s="3">
        <f>SUM(M9+M13)</f>
        <v>0</v>
      </c>
      <c r="N8" s="4">
        <f aca="true" t="shared" si="2" ref="N8:N53">SUM(L8:M8)</f>
        <v>0</v>
      </c>
      <c r="O8" s="5">
        <f aca="true" t="shared" si="3" ref="O8:O53">SUM(C8+G8+K8)</f>
        <v>32</v>
      </c>
      <c r="P8" s="6">
        <f aca="true" t="shared" si="4" ref="P8:R23">D8+H8+L8</f>
        <v>601</v>
      </c>
      <c r="Q8" s="6">
        <f t="shared" si="4"/>
        <v>0</v>
      </c>
      <c r="R8" s="6">
        <f t="shared" si="4"/>
        <v>601</v>
      </c>
    </row>
    <row r="9" spans="1:18" ht="27.75" customHeight="1">
      <c r="A9" s="54" t="s">
        <v>28</v>
      </c>
      <c r="B9" s="55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8">
        <f t="shared" si="2"/>
        <v>0</v>
      </c>
      <c r="O9" s="9">
        <f t="shared" si="3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</row>
    <row r="10" spans="1:18" ht="27" customHeight="1">
      <c r="A10" s="50" t="s">
        <v>7</v>
      </c>
      <c r="B10" s="51"/>
      <c r="C10" s="11"/>
      <c r="D10" s="11"/>
      <c r="E10" s="11"/>
      <c r="F10" s="12">
        <f t="shared" si="0"/>
        <v>0</v>
      </c>
      <c r="G10" s="11"/>
      <c r="H10" s="11"/>
      <c r="I10" s="11"/>
      <c r="J10" s="12">
        <f t="shared" si="1"/>
        <v>0</v>
      </c>
      <c r="K10" s="11"/>
      <c r="L10" s="11"/>
      <c r="M10" s="11"/>
      <c r="N10" s="13">
        <f t="shared" si="2"/>
        <v>0</v>
      </c>
      <c r="O10" s="14">
        <f t="shared" si="3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</row>
    <row r="11" spans="1:18" ht="27" customHeight="1">
      <c r="A11" s="50" t="s">
        <v>8</v>
      </c>
      <c r="B11" s="51"/>
      <c r="C11" s="11"/>
      <c r="D11" s="11"/>
      <c r="E11" s="11"/>
      <c r="F11" s="12">
        <f t="shared" si="0"/>
        <v>0</v>
      </c>
      <c r="G11" s="11"/>
      <c r="H11" s="11"/>
      <c r="I11" s="11"/>
      <c r="J11" s="12">
        <f t="shared" si="1"/>
        <v>0</v>
      </c>
      <c r="K11" s="11"/>
      <c r="L11" s="11"/>
      <c r="M11" s="11"/>
      <c r="N11" s="13">
        <f t="shared" si="2"/>
        <v>0</v>
      </c>
      <c r="O11" s="14">
        <f t="shared" si="3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</row>
    <row r="12" spans="1:18" ht="27" customHeight="1">
      <c r="A12" s="50" t="s">
        <v>26</v>
      </c>
      <c r="B12" s="51"/>
      <c r="C12" s="11"/>
      <c r="D12" s="11"/>
      <c r="E12" s="11"/>
      <c r="F12" s="12">
        <f t="shared" si="0"/>
        <v>0</v>
      </c>
      <c r="G12" s="11"/>
      <c r="H12" s="11"/>
      <c r="I12" s="11"/>
      <c r="J12" s="12">
        <f t="shared" si="1"/>
        <v>0</v>
      </c>
      <c r="K12" s="11"/>
      <c r="L12" s="11"/>
      <c r="M12" s="11"/>
      <c r="N12" s="13">
        <f t="shared" si="2"/>
        <v>0</v>
      </c>
      <c r="O12" s="14">
        <f t="shared" si="3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</row>
    <row r="13" spans="1:18" ht="12.75">
      <c r="A13" s="46" t="s">
        <v>9</v>
      </c>
      <c r="B13" s="47"/>
      <c r="C13" s="7">
        <f>SUM(C14:C53)</f>
        <v>30</v>
      </c>
      <c r="D13" s="7">
        <f>SUM(D14:D53)</f>
        <v>567</v>
      </c>
      <c r="E13" s="7">
        <f>SUM(E14:E53)</f>
        <v>0</v>
      </c>
      <c r="F13" s="7">
        <f t="shared" si="0"/>
        <v>567</v>
      </c>
      <c r="G13" s="7">
        <f>SUM(G14:G53)</f>
        <v>2</v>
      </c>
      <c r="H13" s="7">
        <f>SUM(H14:H53)</f>
        <v>34</v>
      </c>
      <c r="I13" s="7">
        <f>SUM(I14:I53)</f>
        <v>0</v>
      </c>
      <c r="J13" s="7">
        <f t="shared" si="1"/>
        <v>34</v>
      </c>
      <c r="K13" s="7">
        <f>SUM(K14:K53)</f>
        <v>0</v>
      </c>
      <c r="L13" s="7">
        <f>SUM(L14:L53)</f>
        <v>0</v>
      </c>
      <c r="M13" s="7">
        <f>SUM(M14:M53)</f>
        <v>0</v>
      </c>
      <c r="N13" s="8">
        <f t="shared" si="2"/>
        <v>0</v>
      </c>
      <c r="O13" s="9">
        <f t="shared" si="3"/>
        <v>32</v>
      </c>
      <c r="P13" s="10">
        <f t="shared" si="4"/>
        <v>601</v>
      </c>
      <c r="Q13" s="10">
        <f t="shared" si="4"/>
        <v>0</v>
      </c>
      <c r="R13" s="10">
        <f t="shared" si="4"/>
        <v>601</v>
      </c>
    </row>
    <row r="14" spans="1:18" ht="12.75">
      <c r="A14" s="48" t="s">
        <v>71</v>
      </c>
      <c r="B14" s="49"/>
      <c r="C14" s="11">
        <v>0</v>
      </c>
      <c r="D14" s="11">
        <v>0</v>
      </c>
      <c r="E14" s="11"/>
      <c r="F14" s="12">
        <f t="shared" si="0"/>
        <v>0</v>
      </c>
      <c r="G14" s="11"/>
      <c r="H14" s="11"/>
      <c r="I14" s="11"/>
      <c r="J14" s="12">
        <f t="shared" si="1"/>
        <v>0</v>
      </c>
      <c r="K14" s="11"/>
      <c r="L14" s="11"/>
      <c r="M14" s="11"/>
      <c r="N14" s="13">
        <f t="shared" si="2"/>
        <v>0</v>
      </c>
      <c r="O14" s="14">
        <f t="shared" si="3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</row>
    <row r="15" spans="1:18" ht="12.75">
      <c r="A15" s="48" t="s">
        <v>72</v>
      </c>
      <c r="B15" s="49"/>
      <c r="C15" s="11">
        <v>0</v>
      </c>
      <c r="D15" s="11">
        <v>0</v>
      </c>
      <c r="E15" s="11"/>
      <c r="F15" s="12">
        <f t="shared" si="0"/>
        <v>0</v>
      </c>
      <c r="G15" s="11"/>
      <c r="H15" s="11"/>
      <c r="I15" s="11"/>
      <c r="J15" s="12">
        <f t="shared" si="1"/>
        <v>0</v>
      </c>
      <c r="K15" s="11"/>
      <c r="L15" s="11"/>
      <c r="M15" s="11"/>
      <c r="N15" s="13">
        <f t="shared" si="2"/>
        <v>0</v>
      </c>
      <c r="O15" s="14">
        <f t="shared" si="3"/>
        <v>0</v>
      </c>
      <c r="P15" s="15">
        <f t="shared" si="4"/>
        <v>0</v>
      </c>
      <c r="Q15" s="15">
        <f t="shared" si="4"/>
        <v>0</v>
      </c>
      <c r="R15" s="15">
        <f t="shared" si="4"/>
        <v>0</v>
      </c>
    </row>
    <row r="16" spans="1:18" ht="12.75">
      <c r="A16" s="48" t="s">
        <v>73</v>
      </c>
      <c r="B16" s="49"/>
      <c r="C16" s="11">
        <v>0</v>
      </c>
      <c r="D16" s="11">
        <v>0</v>
      </c>
      <c r="E16" s="11"/>
      <c r="F16" s="12">
        <f t="shared" si="0"/>
        <v>0</v>
      </c>
      <c r="G16" s="11"/>
      <c r="H16" s="11"/>
      <c r="I16" s="11"/>
      <c r="J16" s="12">
        <f t="shared" si="1"/>
        <v>0</v>
      </c>
      <c r="K16" s="11"/>
      <c r="L16" s="11"/>
      <c r="M16" s="11"/>
      <c r="N16" s="13">
        <f t="shared" si="2"/>
        <v>0</v>
      </c>
      <c r="O16" s="14">
        <f t="shared" si="3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</row>
    <row r="17" spans="1:18" ht="12.75">
      <c r="A17" s="17"/>
      <c r="B17" s="17" t="s">
        <v>74</v>
      </c>
      <c r="C17" s="11">
        <v>1</v>
      </c>
      <c r="D17" s="11">
        <v>18</v>
      </c>
      <c r="E17" s="11"/>
      <c r="F17" s="12">
        <f t="shared" si="0"/>
        <v>18</v>
      </c>
      <c r="G17" s="11"/>
      <c r="H17" s="11"/>
      <c r="I17" s="11"/>
      <c r="J17" s="12">
        <f t="shared" si="1"/>
        <v>0</v>
      </c>
      <c r="K17" s="11"/>
      <c r="L17" s="11"/>
      <c r="M17" s="11"/>
      <c r="N17" s="13">
        <f t="shared" si="2"/>
        <v>0</v>
      </c>
      <c r="O17" s="14">
        <f t="shared" si="3"/>
        <v>1</v>
      </c>
      <c r="P17" s="15">
        <f t="shared" si="4"/>
        <v>18</v>
      </c>
      <c r="Q17" s="15">
        <f t="shared" si="4"/>
        <v>0</v>
      </c>
      <c r="R17" s="15">
        <f t="shared" si="4"/>
        <v>18</v>
      </c>
    </row>
    <row r="18" spans="1:18" ht="12.75">
      <c r="A18" s="17"/>
      <c r="B18" s="17" t="s">
        <v>75</v>
      </c>
      <c r="C18" s="11">
        <v>1</v>
      </c>
      <c r="D18" s="11">
        <v>27</v>
      </c>
      <c r="E18" s="11"/>
      <c r="F18" s="12">
        <f t="shared" si="0"/>
        <v>27</v>
      </c>
      <c r="G18" s="11"/>
      <c r="H18" s="11"/>
      <c r="I18" s="11"/>
      <c r="J18" s="12">
        <f t="shared" si="1"/>
        <v>0</v>
      </c>
      <c r="K18" s="11"/>
      <c r="L18" s="11"/>
      <c r="M18" s="11"/>
      <c r="N18" s="13">
        <f t="shared" si="2"/>
        <v>0</v>
      </c>
      <c r="O18" s="14">
        <f t="shared" si="3"/>
        <v>1</v>
      </c>
      <c r="P18" s="15">
        <f t="shared" si="4"/>
        <v>27</v>
      </c>
      <c r="Q18" s="15">
        <f t="shared" si="4"/>
        <v>0</v>
      </c>
      <c r="R18" s="15">
        <f t="shared" si="4"/>
        <v>27</v>
      </c>
    </row>
    <row r="19" spans="1:18" ht="12.75">
      <c r="A19" s="17"/>
      <c r="B19" s="17" t="s">
        <v>76</v>
      </c>
      <c r="C19" s="11">
        <v>0</v>
      </c>
      <c r="D19" s="11">
        <v>0</v>
      </c>
      <c r="E19" s="11"/>
      <c r="F19" s="12">
        <f t="shared" si="0"/>
        <v>0</v>
      </c>
      <c r="G19" s="11"/>
      <c r="H19" s="11"/>
      <c r="I19" s="11"/>
      <c r="J19" s="12">
        <f t="shared" si="1"/>
        <v>0</v>
      </c>
      <c r="K19" s="11"/>
      <c r="L19" s="11"/>
      <c r="M19" s="11"/>
      <c r="N19" s="13">
        <f t="shared" si="2"/>
        <v>0</v>
      </c>
      <c r="O19" s="14">
        <f t="shared" si="3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</row>
    <row r="20" spans="1:18" ht="12.75">
      <c r="A20" s="17" t="s">
        <v>77</v>
      </c>
      <c r="B20" s="17" t="s">
        <v>77</v>
      </c>
      <c r="C20" s="11">
        <v>0</v>
      </c>
      <c r="D20" s="11">
        <v>0</v>
      </c>
      <c r="E20" s="11"/>
      <c r="F20" s="12">
        <f t="shared" si="0"/>
        <v>0</v>
      </c>
      <c r="G20" s="11"/>
      <c r="H20" s="11"/>
      <c r="I20" s="11"/>
      <c r="J20" s="12">
        <f t="shared" si="1"/>
        <v>0</v>
      </c>
      <c r="K20" s="11"/>
      <c r="L20" s="11"/>
      <c r="M20" s="11"/>
      <c r="N20" s="13">
        <f t="shared" si="2"/>
        <v>0</v>
      </c>
      <c r="O20" s="14">
        <f t="shared" si="3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</row>
    <row r="21" spans="1:18" ht="12.75">
      <c r="A21" s="17" t="s">
        <v>78</v>
      </c>
      <c r="B21" s="17" t="s">
        <v>78</v>
      </c>
      <c r="C21" s="11">
        <v>1</v>
      </c>
      <c r="D21" s="11">
        <v>28</v>
      </c>
      <c r="E21" s="11"/>
      <c r="F21" s="12">
        <f t="shared" si="0"/>
        <v>28</v>
      </c>
      <c r="G21" s="11"/>
      <c r="H21" s="11"/>
      <c r="I21" s="11"/>
      <c r="J21" s="12">
        <f t="shared" si="1"/>
        <v>0</v>
      </c>
      <c r="K21" s="11"/>
      <c r="L21" s="11"/>
      <c r="M21" s="11"/>
      <c r="N21" s="13">
        <f t="shared" si="2"/>
        <v>0</v>
      </c>
      <c r="O21" s="14">
        <f t="shared" si="3"/>
        <v>1</v>
      </c>
      <c r="P21" s="15">
        <f t="shared" si="4"/>
        <v>28</v>
      </c>
      <c r="Q21" s="15">
        <f t="shared" si="4"/>
        <v>0</v>
      </c>
      <c r="R21" s="15">
        <f t="shared" si="4"/>
        <v>28</v>
      </c>
    </row>
    <row r="22" spans="1:18" ht="12.75">
      <c r="A22" s="17" t="s">
        <v>79</v>
      </c>
      <c r="B22" s="17" t="s">
        <v>79</v>
      </c>
      <c r="C22" s="11">
        <v>1</v>
      </c>
      <c r="D22" s="11">
        <v>19</v>
      </c>
      <c r="E22" s="11"/>
      <c r="F22" s="12">
        <f t="shared" si="0"/>
        <v>19</v>
      </c>
      <c r="G22" s="11"/>
      <c r="H22" s="11"/>
      <c r="I22" s="11"/>
      <c r="J22" s="12">
        <f t="shared" si="1"/>
        <v>0</v>
      </c>
      <c r="K22" s="11"/>
      <c r="L22" s="11"/>
      <c r="M22" s="11"/>
      <c r="N22" s="13">
        <f t="shared" si="2"/>
        <v>0</v>
      </c>
      <c r="O22" s="14">
        <f t="shared" si="3"/>
        <v>1</v>
      </c>
      <c r="P22" s="15">
        <f t="shared" si="4"/>
        <v>19</v>
      </c>
      <c r="Q22" s="15">
        <f t="shared" si="4"/>
        <v>0</v>
      </c>
      <c r="R22" s="15">
        <f t="shared" si="4"/>
        <v>19</v>
      </c>
    </row>
    <row r="23" spans="1:18" ht="12.75">
      <c r="A23" s="17" t="s">
        <v>41</v>
      </c>
      <c r="B23" s="17" t="s">
        <v>41</v>
      </c>
      <c r="C23" s="11">
        <v>1</v>
      </c>
      <c r="D23" s="11">
        <v>29</v>
      </c>
      <c r="E23" s="11"/>
      <c r="F23" s="12">
        <f t="shared" si="0"/>
        <v>29</v>
      </c>
      <c r="G23" s="11"/>
      <c r="H23" s="11"/>
      <c r="I23" s="11"/>
      <c r="J23" s="12">
        <f t="shared" si="1"/>
        <v>0</v>
      </c>
      <c r="K23" s="11"/>
      <c r="L23" s="11"/>
      <c r="M23" s="11"/>
      <c r="N23" s="13">
        <f t="shared" si="2"/>
        <v>0</v>
      </c>
      <c r="O23" s="14">
        <f t="shared" si="3"/>
        <v>1</v>
      </c>
      <c r="P23" s="15">
        <f t="shared" si="4"/>
        <v>29</v>
      </c>
      <c r="Q23" s="15">
        <f t="shared" si="4"/>
        <v>0</v>
      </c>
      <c r="R23" s="15">
        <f t="shared" si="4"/>
        <v>29</v>
      </c>
    </row>
    <row r="24" spans="1:18" ht="12.75">
      <c r="A24" s="17" t="s">
        <v>42</v>
      </c>
      <c r="B24" s="17" t="s">
        <v>42</v>
      </c>
      <c r="C24" s="11">
        <v>1</v>
      </c>
      <c r="D24" s="11">
        <v>23</v>
      </c>
      <c r="E24" s="11"/>
      <c r="F24" s="12">
        <f t="shared" si="0"/>
        <v>23</v>
      </c>
      <c r="G24" s="11"/>
      <c r="H24" s="11"/>
      <c r="I24" s="11"/>
      <c r="J24" s="12">
        <f t="shared" si="1"/>
        <v>0</v>
      </c>
      <c r="K24" s="11"/>
      <c r="L24" s="11"/>
      <c r="M24" s="11"/>
      <c r="N24" s="13">
        <f t="shared" si="2"/>
        <v>0</v>
      </c>
      <c r="O24" s="14">
        <f t="shared" si="3"/>
        <v>1</v>
      </c>
      <c r="P24" s="15">
        <f aca="true" t="shared" si="5" ref="P24:R53">D24+H24+L24</f>
        <v>23</v>
      </c>
      <c r="Q24" s="15">
        <f t="shared" si="5"/>
        <v>0</v>
      </c>
      <c r="R24" s="15">
        <f t="shared" si="5"/>
        <v>23</v>
      </c>
    </row>
    <row r="25" spans="1:18" ht="12.75">
      <c r="A25" s="17" t="s">
        <v>43</v>
      </c>
      <c r="B25" s="17" t="s">
        <v>43</v>
      </c>
      <c r="C25" s="11">
        <v>2</v>
      </c>
      <c r="D25" s="11">
        <v>41</v>
      </c>
      <c r="E25" s="11"/>
      <c r="F25" s="12">
        <f t="shared" si="0"/>
        <v>41</v>
      </c>
      <c r="G25" s="11"/>
      <c r="H25" s="11"/>
      <c r="I25" s="11"/>
      <c r="J25" s="12">
        <f t="shared" si="1"/>
        <v>0</v>
      </c>
      <c r="K25" s="11"/>
      <c r="L25" s="11"/>
      <c r="M25" s="11"/>
      <c r="N25" s="13">
        <f t="shared" si="2"/>
        <v>0</v>
      </c>
      <c r="O25" s="14">
        <f t="shared" si="3"/>
        <v>2</v>
      </c>
      <c r="P25" s="15">
        <f t="shared" si="5"/>
        <v>41</v>
      </c>
      <c r="Q25" s="15">
        <f t="shared" si="5"/>
        <v>0</v>
      </c>
      <c r="R25" s="15">
        <f t="shared" si="5"/>
        <v>41</v>
      </c>
    </row>
    <row r="26" spans="1:18" ht="12.75">
      <c r="A26" s="17" t="s">
        <v>44</v>
      </c>
      <c r="B26" s="17" t="s">
        <v>44</v>
      </c>
      <c r="C26" s="11">
        <v>0</v>
      </c>
      <c r="D26" s="11">
        <v>0</v>
      </c>
      <c r="E26" s="11"/>
      <c r="F26" s="12">
        <f t="shared" si="0"/>
        <v>0</v>
      </c>
      <c r="G26" s="11"/>
      <c r="H26" s="11"/>
      <c r="I26" s="11"/>
      <c r="J26" s="12">
        <f t="shared" si="1"/>
        <v>0</v>
      </c>
      <c r="K26" s="11"/>
      <c r="L26" s="11"/>
      <c r="M26" s="11"/>
      <c r="N26" s="13">
        <f t="shared" si="2"/>
        <v>0</v>
      </c>
      <c r="O26" s="14">
        <f t="shared" si="3"/>
        <v>0</v>
      </c>
      <c r="P26" s="15">
        <f t="shared" si="5"/>
        <v>0</v>
      </c>
      <c r="Q26" s="15">
        <f t="shared" si="5"/>
        <v>0</v>
      </c>
      <c r="R26" s="15">
        <f t="shared" si="5"/>
        <v>0</v>
      </c>
    </row>
    <row r="27" spans="1:18" ht="12.75">
      <c r="A27" s="17" t="s">
        <v>45</v>
      </c>
      <c r="B27" s="17" t="s">
        <v>45</v>
      </c>
      <c r="C27" s="11">
        <v>0</v>
      </c>
      <c r="D27" s="11">
        <v>0</v>
      </c>
      <c r="E27" s="11"/>
      <c r="F27" s="12">
        <f t="shared" si="0"/>
        <v>0</v>
      </c>
      <c r="G27" s="11"/>
      <c r="H27" s="11"/>
      <c r="I27" s="11"/>
      <c r="J27" s="12">
        <f t="shared" si="1"/>
        <v>0</v>
      </c>
      <c r="K27" s="11"/>
      <c r="L27" s="11"/>
      <c r="M27" s="11"/>
      <c r="N27" s="13">
        <f t="shared" si="2"/>
        <v>0</v>
      </c>
      <c r="O27" s="14">
        <f t="shared" si="3"/>
        <v>0</v>
      </c>
      <c r="P27" s="15">
        <f t="shared" si="5"/>
        <v>0</v>
      </c>
      <c r="Q27" s="15">
        <f t="shared" si="5"/>
        <v>0</v>
      </c>
      <c r="R27" s="15">
        <f t="shared" si="5"/>
        <v>0</v>
      </c>
    </row>
    <row r="28" spans="1:18" ht="12.75">
      <c r="A28" s="17" t="s">
        <v>46</v>
      </c>
      <c r="B28" s="17" t="s">
        <v>46</v>
      </c>
      <c r="C28" s="11">
        <v>0</v>
      </c>
      <c r="D28" s="11">
        <v>0</v>
      </c>
      <c r="E28" s="11"/>
      <c r="F28" s="12">
        <f t="shared" si="0"/>
        <v>0</v>
      </c>
      <c r="G28" s="11"/>
      <c r="H28" s="11"/>
      <c r="I28" s="11"/>
      <c r="J28" s="12">
        <f t="shared" si="1"/>
        <v>0</v>
      </c>
      <c r="K28" s="11"/>
      <c r="L28" s="11"/>
      <c r="M28" s="11"/>
      <c r="N28" s="13">
        <f t="shared" si="2"/>
        <v>0</v>
      </c>
      <c r="O28" s="14">
        <f t="shared" si="3"/>
        <v>0</v>
      </c>
      <c r="P28" s="15">
        <f t="shared" si="5"/>
        <v>0</v>
      </c>
      <c r="Q28" s="15">
        <f t="shared" si="5"/>
        <v>0</v>
      </c>
      <c r="R28" s="15">
        <f t="shared" si="5"/>
        <v>0</v>
      </c>
    </row>
    <row r="29" spans="1:18" ht="12.75">
      <c r="A29" s="17" t="s">
        <v>47</v>
      </c>
      <c r="B29" s="17" t="s">
        <v>47</v>
      </c>
      <c r="C29" s="11">
        <v>0</v>
      </c>
      <c r="D29" s="11">
        <v>0</v>
      </c>
      <c r="E29" s="11"/>
      <c r="F29" s="12">
        <f t="shared" si="0"/>
        <v>0</v>
      </c>
      <c r="G29" s="11"/>
      <c r="H29" s="11"/>
      <c r="I29" s="11"/>
      <c r="J29" s="12">
        <f t="shared" si="1"/>
        <v>0</v>
      </c>
      <c r="K29" s="11"/>
      <c r="L29" s="11"/>
      <c r="M29" s="11"/>
      <c r="N29" s="13">
        <f t="shared" si="2"/>
        <v>0</v>
      </c>
      <c r="O29" s="14">
        <f t="shared" si="3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</row>
    <row r="30" spans="1:18" ht="12.75">
      <c r="A30" s="17" t="s">
        <v>48</v>
      </c>
      <c r="B30" s="17" t="s">
        <v>48</v>
      </c>
      <c r="C30" s="11">
        <v>1</v>
      </c>
      <c r="D30" s="11">
        <v>28</v>
      </c>
      <c r="E30" s="11"/>
      <c r="F30" s="12">
        <f t="shared" si="0"/>
        <v>28</v>
      </c>
      <c r="G30" s="11"/>
      <c r="H30" s="11"/>
      <c r="I30" s="11"/>
      <c r="J30" s="12">
        <f t="shared" si="1"/>
        <v>0</v>
      </c>
      <c r="K30" s="11"/>
      <c r="L30" s="11"/>
      <c r="M30" s="11"/>
      <c r="N30" s="13">
        <f t="shared" si="2"/>
        <v>0</v>
      </c>
      <c r="O30" s="14">
        <f t="shared" si="3"/>
        <v>1</v>
      </c>
      <c r="P30" s="15">
        <f t="shared" si="5"/>
        <v>28</v>
      </c>
      <c r="Q30" s="15">
        <f t="shared" si="5"/>
        <v>0</v>
      </c>
      <c r="R30" s="15">
        <f t="shared" si="5"/>
        <v>28</v>
      </c>
    </row>
    <row r="31" spans="1:18" ht="12.75">
      <c r="A31" s="17" t="s">
        <v>49</v>
      </c>
      <c r="B31" s="17" t="s">
        <v>49</v>
      </c>
      <c r="C31" s="11">
        <v>1</v>
      </c>
      <c r="D31" s="11">
        <v>6</v>
      </c>
      <c r="E31" s="11"/>
      <c r="F31" s="12">
        <f t="shared" si="0"/>
        <v>6</v>
      </c>
      <c r="G31" s="11"/>
      <c r="H31" s="11"/>
      <c r="I31" s="11"/>
      <c r="J31" s="12">
        <f t="shared" si="1"/>
        <v>0</v>
      </c>
      <c r="K31" s="11"/>
      <c r="L31" s="11"/>
      <c r="M31" s="11"/>
      <c r="N31" s="13">
        <f t="shared" si="2"/>
        <v>0</v>
      </c>
      <c r="O31" s="14">
        <f t="shared" si="3"/>
        <v>1</v>
      </c>
      <c r="P31" s="15">
        <f t="shared" si="5"/>
        <v>6</v>
      </c>
      <c r="Q31" s="15">
        <f t="shared" si="5"/>
        <v>0</v>
      </c>
      <c r="R31" s="15">
        <f t="shared" si="5"/>
        <v>6</v>
      </c>
    </row>
    <row r="32" spans="1:18" ht="12.75">
      <c r="A32" s="17" t="s">
        <v>50</v>
      </c>
      <c r="B32" s="17" t="s">
        <v>50</v>
      </c>
      <c r="C32" s="11">
        <v>1</v>
      </c>
      <c r="D32" s="11">
        <v>22</v>
      </c>
      <c r="E32" s="11"/>
      <c r="F32" s="12">
        <f t="shared" si="0"/>
        <v>22</v>
      </c>
      <c r="G32" s="11"/>
      <c r="H32" s="11"/>
      <c r="I32" s="11"/>
      <c r="J32" s="12">
        <f t="shared" si="1"/>
        <v>0</v>
      </c>
      <c r="K32" s="11"/>
      <c r="L32" s="11"/>
      <c r="M32" s="11"/>
      <c r="N32" s="13">
        <f t="shared" si="2"/>
        <v>0</v>
      </c>
      <c r="O32" s="14">
        <f t="shared" si="3"/>
        <v>1</v>
      </c>
      <c r="P32" s="15">
        <f t="shared" si="5"/>
        <v>22</v>
      </c>
      <c r="Q32" s="15">
        <f t="shared" si="5"/>
        <v>0</v>
      </c>
      <c r="R32" s="15">
        <f t="shared" si="5"/>
        <v>22</v>
      </c>
    </row>
    <row r="33" spans="1:18" ht="12.75">
      <c r="A33" s="17" t="s">
        <v>51</v>
      </c>
      <c r="B33" s="17" t="s">
        <v>51</v>
      </c>
      <c r="C33" s="11">
        <v>1</v>
      </c>
      <c r="D33" s="11">
        <v>17</v>
      </c>
      <c r="E33" s="11"/>
      <c r="F33" s="12">
        <f t="shared" si="0"/>
        <v>17</v>
      </c>
      <c r="G33" s="11"/>
      <c r="H33" s="11"/>
      <c r="I33" s="11"/>
      <c r="J33" s="12">
        <f t="shared" si="1"/>
        <v>0</v>
      </c>
      <c r="K33" s="11"/>
      <c r="L33" s="11"/>
      <c r="M33" s="11"/>
      <c r="N33" s="13">
        <f t="shared" si="2"/>
        <v>0</v>
      </c>
      <c r="O33" s="14">
        <f t="shared" si="3"/>
        <v>1</v>
      </c>
      <c r="P33" s="15">
        <f t="shared" si="5"/>
        <v>17</v>
      </c>
      <c r="Q33" s="15">
        <f t="shared" si="5"/>
        <v>0</v>
      </c>
      <c r="R33" s="15">
        <f t="shared" si="5"/>
        <v>17</v>
      </c>
    </row>
    <row r="34" spans="1:18" ht="12.75">
      <c r="A34" s="17" t="s">
        <v>52</v>
      </c>
      <c r="B34" s="17" t="s">
        <v>52</v>
      </c>
      <c r="C34" s="11">
        <v>1</v>
      </c>
      <c r="D34" s="11">
        <v>24</v>
      </c>
      <c r="E34" s="11"/>
      <c r="F34" s="12">
        <f t="shared" si="0"/>
        <v>24</v>
      </c>
      <c r="G34" s="11"/>
      <c r="H34" s="11"/>
      <c r="I34" s="11"/>
      <c r="J34" s="12">
        <f t="shared" si="1"/>
        <v>0</v>
      </c>
      <c r="K34" s="11"/>
      <c r="L34" s="11"/>
      <c r="M34" s="11"/>
      <c r="N34" s="13">
        <f t="shared" si="2"/>
        <v>0</v>
      </c>
      <c r="O34" s="14">
        <f t="shared" si="3"/>
        <v>1</v>
      </c>
      <c r="P34" s="15">
        <f t="shared" si="5"/>
        <v>24</v>
      </c>
      <c r="Q34" s="15">
        <f t="shared" si="5"/>
        <v>0</v>
      </c>
      <c r="R34" s="15">
        <f t="shared" si="5"/>
        <v>24</v>
      </c>
    </row>
    <row r="35" spans="1:18" ht="12.75">
      <c r="A35" s="17" t="s">
        <v>53</v>
      </c>
      <c r="B35" s="17" t="s">
        <v>53</v>
      </c>
      <c r="C35" s="11">
        <v>0</v>
      </c>
      <c r="D35" s="11">
        <v>0</v>
      </c>
      <c r="E35" s="11"/>
      <c r="F35" s="12">
        <f t="shared" si="0"/>
        <v>0</v>
      </c>
      <c r="G35" s="11"/>
      <c r="H35" s="11"/>
      <c r="I35" s="11"/>
      <c r="J35" s="12">
        <f t="shared" si="1"/>
        <v>0</v>
      </c>
      <c r="K35" s="11"/>
      <c r="L35" s="11"/>
      <c r="M35" s="11"/>
      <c r="N35" s="13">
        <f t="shared" si="2"/>
        <v>0</v>
      </c>
      <c r="O35" s="14">
        <f t="shared" si="3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</row>
    <row r="36" spans="1:18" ht="12.75">
      <c r="A36" s="17" t="s">
        <v>54</v>
      </c>
      <c r="B36" s="17" t="s">
        <v>54</v>
      </c>
      <c r="C36" s="11">
        <v>0</v>
      </c>
      <c r="D36" s="11">
        <v>0</v>
      </c>
      <c r="E36" s="11"/>
      <c r="F36" s="12">
        <f t="shared" si="0"/>
        <v>0</v>
      </c>
      <c r="G36" s="11"/>
      <c r="H36" s="11"/>
      <c r="I36" s="11"/>
      <c r="J36" s="12">
        <f t="shared" si="1"/>
        <v>0</v>
      </c>
      <c r="K36" s="11"/>
      <c r="L36" s="11"/>
      <c r="M36" s="11"/>
      <c r="N36" s="13">
        <f t="shared" si="2"/>
        <v>0</v>
      </c>
      <c r="O36" s="14">
        <f t="shared" si="3"/>
        <v>0</v>
      </c>
      <c r="P36" s="15">
        <f t="shared" si="5"/>
        <v>0</v>
      </c>
      <c r="Q36" s="15">
        <f t="shared" si="5"/>
        <v>0</v>
      </c>
      <c r="R36" s="15">
        <f t="shared" si="5"/>
        <v>0</v>
      </c>
    </row>
    <row r="37" spans="1:18" ht="12.75">
      <c r="A37" s="17" t="s">
        <v>55</v>
      </c>
      <c r="B37" s="17" t="s">
        <v>55</v>
      </c>
      <c r="C37" s="11">
        <v>0</v>
      </c>
      <c r="D37" s="11">
        <v>0</v>
      </c>
      <c r="E37" s="11"/>
      <c r="F37" s="12">
        <f t="shared" si="0"/>
        <v>0</v>
      </c>
      <c r="G37" s="11"/>
      <c r="H37" s="11"/>
      <c r="I37" s="11"/>
      <c r="J37" s="12">
        <f t="shared" si="1"/>
        <v>0</v>
      </c>
      <c r="K37" s="11"/>
      <c r="L37" s="11"/>
      <c r="M37" s="11"/>
      <c r="N37" s="13">
        <f t="shared" si="2"/>
        <v>0</v>
      </c>
      <c r="O37" s="14">
        <f t="shared" si="3"/>
        <v>0</v>
      </c>
      <c r="P37" s="15">
        <f t="shared" si="5"/>
        <v>0</v>
      </c>
      <c r="Q37" s="15">
        <f t="shared" si="5"/>
        <v>0</v>
      </c>
      <c r="R37" s="15">
        <f t="shared" si="5"/>
        <v>0</v>
      </c>
    </row>
    <row r="38" spans="1:18" ht="12.75">
      <c r="A38" s="17" t="s">
        <v>56</v>
      </c>
      <c r="B38" s="17" t="s">
        <v>56</v>
      </c>
      <c r="C38" s="11">
        <v>0</v>
      </c>
      <c r="D38" s="11">
        <v>0</v>
      </c>
      <c r="E38" s="11"/>
      <c r="F38" s="12">
        <f t="shared" si="0"/>
        <v>0</v>
      </c>
      <c r="G38" s="11"/>
      <c r="H38" s="11"/>
      <c r="I38" s="11"/>
      <c r="J38" s="12">
        <f t="shared" si="1"/>
        <v>0</v>
      </c>
      <c r="K38" s="11"/>
      <c r="L38" s="11"/>
      <c r="M38" s="11"/>
      <c r="N38" s="13">
        <f t="shared" si="2"/>
        <v>0</v>
      </c>
      <c r="O38" s="14">
        <f t="shared" si="3"/>
        <v>0</v>
      </c>
      <c r="P38" s="15">
        <f t="shared" si="5"/>
        <v>0</v>
      </c>
      <c r="Q38" s="15">
        <f t="shared" si="5"/>
        <v>0</v>
      </c>
      <c r="R38" s="15">
        <f t="shared" si="5"/>
        <v>0</v>
      </c>
    </row>
    <row r="39" spans="1:18" ht="12.75">
      <c r="A39" s="17" t="s">
        <v>57</v>
      </c>
      <c r="B39" s="17" t="s">
        <v>57</v>
      </c>
      <c r="C39" s="11">
        <v>1</v>
      </c>
      <c r="D39" s="11">
        <v>30</v>
      </c>
      <c r="E39" s="11"/>
      <c r="F39" s="12">
        <f t="shared" si="0"/>
        <v>30</v>
      </c>
      <c r="G39" s="11"/>
      <c r="H39" s="11"/>
      <c r="I39" s="11"/>
      <c r="J39" s="12">
        <f t="shared" si="1"/>
        <v>0</v>
      </c>
      <c r="K39" s="11"/>
      <c r="L39" s="11"/>
      <c r="M39" s="11"/>
      <c r="N39" s="13">
        <f t="shared" si="2"/>
        <v>0</v>
      </c>
      <c r="O39" s="14">
        <f t="shared" si="3"/>
        <v>1</v>
      </c>
      <c r="P39" s="15">
        <f t="shared" si="5"/>
        <v>30</v>
      </c>
      <c r="Q39" s="15">
        <f t="shared" si="5"/>
        <v>0</v>
      </c>
      <c r="R39" s="15">
        <f t="shared" si="5"/>
        <v>30</v>
      </c>
    </row>
    <row r="40" spans="1:18" ht="12.75">
      <c r="A40" s="17" t="s">
        <v>58</v>
      </c>
      <c r="B40" s="17" t="s">
        <v>58</v>
      </c>
      <c r="C40" s="11">
        <v>1</v>
      </c>
      <c r="D40" s="11">
        <v>21</v>
      </c>
      <c r="E40" s="11"/>
      <c r="F40" s="12">
        <f t="shared" si="0"/>
        <v>21</v>
      </c>
      <c r="G40" s="11"/>
      <c r="H40" s="11"/>
      <c r="I40" s="11"/>
      <c r="J40" s="12">
        <f t="shared" si="1"/>
        <v>0</v>
      </c>
      <c r="K40" s="11"/>
      <c r="L40" s="11"/>
      <c r="M40" s="11"/>
      <c r="N40" s="13">
        <f t="shared" si="2"/>
        <v>0</v>
      </c>
      <c r="O40" s="14">
        <f t="shared" si="3"/>
        <v>1</v>
      </c>
      <c r="P40" s="15">
        <f t="shared" si="5"/>
        <v>21</v>
      </c>
      <c r="Q40" s="15">
        <f t="shared" si="5"/>
        <v>0</v>
      </c>
      <c r="R40" s="15">
        <f t="shared" si="5"/>
        <v>21</v>
      </c>
    </row>
    <row r="41" spans="1:18" ht="12.75">
      <c r="A41" s="17" t="s">
        <v>59</v>
      </c>
      <c r="B41" s="17" t="s">
        <v>59</v>
      </c>
      <c r="C41" s="11">
        <v>1</v>
      </c>
      <c r="D41" s="11">
        <v>18</v>
      </c>
      <c r="E41" s="11"/>
      <c r="F41" s="12">
        <f t="shared" si="0"/>
        <v>18</v>
      </c>
      <c r="G41" s="11"/>
      <c r="H41" s="11"/>
      <c r="I41" s="11"/>
      <c r="J41" s="12">
        <f t="shared" si="1"/>
        <v>0</v>
      </c>
      <c r="K41" s="11"/>
      <c r="L41" s="11"/>
      <c r="M41" s="11"/>
      <c r="N41" s="13">
        <f t="shared" si="2"/>
        <v>0</v>
      </c>
      <c r="O41" s="14">
        <f t="shared" si="3"/>
        <v>1</v>
      </c>
      <c r="P41" s="15">
        <f t="shared" si="5"/>
        <v>18</v>
      </c>
      <c r="Q41" s="15">
        <f t="shared" si="5"/>
        <v>0</v>
      </c>
      <c r="R41" s="15">
        <f t="shared" si="5"/>
        <v>18</v>
      </c>
    </row>
    <row r="42" spans="1:18" ht="12.75">
      <c r="A42" s="17" t="s">
        <v>60</v>
      </c>
      <c r="B42" s="17" t="s">
        <v>60</v>
      </c>
      <c r="C42" s="11">
        <v>0</v>
      </c>
      <c r="D42" s="11">
        <v>0</v>
      </c>
      <c r="E42" s="11"/>
      <c r="F42" s="12">
        <f t="shared" si="0"/>
        <v>0</v>
      </c>
      <c r="G42" s="11"/>
      <c r="H42" s="11"/>
      <c r="I42" s="11"/>
      <c r="J42" s="12">
        <f t="shared" si="1"/>
        <v>0</v>
      </c>
      <c r="K42" s="11"/>
      <c r="L42" s="11"/>
      <c r="M42" s="11"/>
      <c r="N42" s="13">
        <f t="shared" si="2"/>
        <v>0</v>
      </c>
      <c r="O42" s="14">
        <f t="shared" si="3"/>
        <v>0</v>
      </c>
      <c r="P42" s="15">
        <f t="shared" si="5"/>
        <v>0</v>
      </c>
      <c r="Q42" s="15">
        <f t="shared" si="5"/>
        <v>0</v>
      </c>
      <c r="R42" s="15">
        <f t="shared" si="5"/>
        <v>0</v>
      </c>
    </row>
    <row r="43" spans="1:18" ht="12.75">
      <c r="A43" s="17" t="s">
        <v>61</v>
      </c>
      <c r="B43" s="17" t="s">
        <v>61</v>
      </c>
      <c r="C43" s="11">
        <v>1</v>
      </c>
      <c r="D43" s="11">
        <v>22</v>
      </c>
      <c r="E43" s="11"/>
      <c r="F43" s="12">
        <f t="shared" si="0"/>
        <v>22</v>
      </c>
      <c r="G43" s="11"/>
      <c r="H43" s="11"/>
      <c r="I43" s="11"/>
      <c r="J43" s="12">
        <f t="shared" si="1"/>
        <v>0</v>
      </c>
      <c r="K43" s="11"/>
      <c r="L43" s="11"/>
      <c r="M43" s="11"/>
      <c r="N43" s="13">
        <f t="shared" si="2"/>
        <v>0</v>
      </c>
      <c r="O43" s="14">
        <f t="shared" si="3"/>
        <v>1</v>
      </c>
      <c r="P43" s="15">
        <f t="shared" si="5"/>
        <v>22</v>
      </c>
      <c r="Q43" s="15">
        <f t="shared" si="5"/>
        <v>0</v>
      </c>
      <c r="R43" s="15">
        <f t="shared" si="5"/>
        <v>22</v>
      </c>
    </row>
    <row r="44" spans="1:18" ht="12.75">
      <c r="A44" s="17" t="s">
        <v>62</v>
      </c>
      <c r="B44" s="17" t="s">
        <v>62</v>
      </c>
      <c r="C44" s="11">
        <v>1</v>
      </c>
      <c r="D44" s="11">
        <v>4</v>
      </c>
      <c r="E44" s="11"/>
      <c r="F44" s="12">
        <f t="shared" si="0"/>
        <v>4</v>
      </c>
      <c r="G44" s="11"/>
      <c r="H44" s="11"/>
      <c r="I44" s="11"/>
      <c r="J44" s="12">
        <f t="shared" si="1"/>
        <v>0</v>
      </c>
      <c r="K44" s="11"/>
      <c r="L44" s="11"/>
      <c r="M44" s="11"/>
      <c r="N44" s="13">
        <f t="shared" si="2"/>
        <v>0</v>
      </c>
      <c r="O44" s="14">
        <f t="shared" si="3"/>
        <v>1</v>
      </c>
      <c r="P44" s="15">
        <f t="shared" si="5"/>
        <v>4</v>
      </c>
      <c r="Q44" s="15">
        <f t="shared" si="5"/>
        <v>0</v>
      </c>
      <c r="R44" s="15">
        <f t="shared" si="5"/>
        <v>4</v>
      </c>
    </row>
    <row r="45" spans="1:18" ht="12.75">
      <c r="A45" s="17" t="s">
        <v>63</v>
      </c>
      <c r="B45" s="17" t="s">
        <v>63</v>
      </c>
      <c r="C45" s="11">
        <v>1</v>
      </c>
      <c r="D45" s="11">
        <v>17</v>
      </c>
      <c r="E45" s="11"/>
      <c r="F45" s="12">
        <f t="shared" si="0"/>
        <v>17</v>
      </c>
      <c r="G45" s="11"/>
      <c r="H45" s="11"/>
      <c r="I45" s="11"/>
      <c r="J45" s="12">
        <f t="shared" si="1"/>
        <v>0</v>
      </c>
      <c r="K45" s="11"/>
      <c r="L45" s="11"/>
      <c r="M45" s="11"/>
      <c r="N45" s="13">
        <f t="shared" si="2"/>
        <v>0</v>
      </c>
      <c r="O45" s="14">
        <f t="shared" si="3"/>
        <v>1</v>
      </c>
      <c r="P45" s="15">
        <f t="shared" si="5"/>
        <v>17</v>
      </c>
      <c r="Q45" s="15">
        <f t="shared" si="5"/>
        <v>0</v>
      </c>
      <c r="R45" s="15">
        <f t="shared" si="5"/>
        <v>17</v>
      </c>
    </row>
    <row r="46" spans="1:18" ht="12.75">
      <c r="A46" s="17" t="s">
        <v>64</v>
      </c>
      <c r="B46" s="17" t="s">
        <v>64</v>
      </c>
      <c r="C46" s="11">
        <v>2</v>
      </c>
      <c r="D46" s="11">
        <v>13</v>
      </c>
      <c r="E46" s="11"/>
      <c r="F46" s="12">
        <f t="shared" si="0"/>
        <v>13</v>
      </c>
      <c r="G46" s="11"/>
      <c r="H46" s="11"/>
      <c r="I46" s="11"/>
      <c r="J46" s="12">
        <f t="shared" si="1"/>
        <v>0</v>
      </c>
      <c r="K46" s="11"/>
      <c r="L46" s="11"/>
      <c r="M46" s="11"/>
      <c r="N46" s="13">
        <f t="shared" si="2"/>
        <v>0</v>
      </c>
      <c r="O46" s="14">
        <f t="shared" si="3"/>
        <v>2</v>
      </c>
      <c r="P46" s="15">
        <f t="shared" si="5"/>
        <v>13</v>
      </c>
      <c r="Q46" s="15">
        <f t="shared" si="5"/>
        <v>0</v>
      </c>
      <c r="R46" s="15">
        <f t="shared" si="5"/>
        <v>13</v>
      </c>
    </row>
    <row r="47" spans="1:18" ht="12.75">
      <c r="A47" s="17" t="s">
        <v>65</v>
      </c>
      <c r="B47" s="17" t="s">
        <v>65</v>
      </c>
      <c r="C47" s="11">
        <v>1</v>
      </c>
      <c r="D47" s="11">
        <v>21</v>
      </c>
      <c r="E47" s="11"/>
      <c r="F47" s="12">
        <f t="shared" si="0"/>
        <v>21</v>
      </c>
      <c r="G47" s="11">
        <v>1</v>
      </c>
      <c r="H47" s="11">
        <v>14</v>
      </c>
      <c r="I47" s="11"/>
      <c r="J47" s="12">
        <f t="shared" si="1"/>
        <v>14</v>
      </c>
      <c r="K47" s="11"/>
      <c r="L47" s="11"/>
      <c r="M47" s="11"/>
      <c r="N47" s="13">
        <f t="shared" si="2"/>
        <v>0</v>
      </c>
      <c r="O47" s="14">
        <f t="shared" si="3"/>
        <v>2</v>
      </c>
      <c r="P47" s="15">
        <f t="shared" si="5"/>
        <v>35</v>
      </c>
      <c r="Q47" s="15">
        <f t="shared" si="5"/>
        <v>0</v>
      </c>
      <c r="R47" s="15">
        <f t="shared" si="5"/>
        <v>35</v>
      </c>
    </row>
    <row r="48" spans="1:18" ht="12.75">
      <c r="A48" s="17" t="s">
        <v>66</v>
      </c>
      <c r="B48" s="17" t="s">
        <v>66</v>
      </c>
      <c r="C48" s="11">
        <v>1</v>
      </c>
      <c r="D48" s="11">
        <v>29</v>
      </c>
      <c r="E48" s="11"/>
      <c r="F48" s="12">
        <f t="shared" si="0"/>
        <v>29</v>
      </c>
      <c r="G48" s="11"/>
      <c r="H48" s="11"/>
      <c r="I48" s="11"/>
      <c r="J48" s="12">
        <f t="shared" si="1"/>
        <v>0</v>
      </c>
      <c r="K48" s="11"/>
      <c r="L48" s="11"/>
      <c r="M48" s="11"/>
      <c r="N48" s="13">
        <f t="shared" si="2"/>
        <v>0</v>
      </c>
      <c r="O48" s="14">
        <f t="shared" si="3"/>
        <v>1</v>
      </c>
      <c r="P48" s="15">
        <f t="shared" si="5"/>
        <v>29</v>
      </c>
      <c r="Q48" s="15">
        <f t="shared" si="5"/>
        <v>0</v>
      </c>
      <c r="R48" s="15">
        <f t="shared" si="5"/>
        <v>29</v>
      </c>
    </row>
    <row r="49" spans="1:18" ht="12.75">
      <c r="A49" s="17" t="s">
        <v>67</v>
      </c>
      <c r="B49" s="17" t="s">
        <v>67</v>
      </c>
      <c r="C49" s="11">
        <v>2</v>
      </c>
      <c r="D49" s="11">
        <v>32</v>
      </c>
      <c r="E49" s="11"/>
      <c r="F49" s="12">
        <f t="shared" si="0"/>
        <v>32</v>
      </c>
      <c r="G49" s="11"/>
      <c r="H49" s="11"/>
      <c r="I49" s="11"/>
      <c r="J49" s="12">
        <f t="shared" si="1"/>
        <v>0</v>
      </c>
      <c r="K49" s="11"/>
      <c r="L49" s="11"/>
      <c r="M49" s="11"/>
      <c r="N49" s="13">
        <f t="shared" si="2"/>
        <v>0</v>
      </c>
      <c r="O49" s="14">
        <f t="shared" si="3"/>
        <v>2</v>
      </c>
      <c r="P49" s="15">
        <f t="shared" si="5"/>
        <v>32</v>
      </c>
      <c r="Q49" s="15">
        <f t="shared" si="5"/>
        <v>0</v>
      </c>
      <c r="R49" s="15">
        <f t="shared" si="5"/>
        <v>32</v>
      </c>
    </row>
    <row r="50" spans="1:18" ht="12.75">
      <c r="A50" s="17" t="s">
        <v>68</v>
      </c>
      <c r="B50" s="17" t="s">
        <v>68</v>
      </c>
      <c r="C50" s="11">
        <v>1</v>
      </c>
      <c r="D50" s="11">
        <v>25</v>
      </c>
      <c r="E50" s="11"/>
      <c r="F50" s="12">
        <f t="shared" si="0"/>
        <v>25</v>
      </c>
      <c r="G50" s="11"/>
      <c r="H50" s="11"/>
      <c r="I50" s="11"/>
      <c r="J50" s="12">
        <f t="shared" si="1"/>
        <v>0</v>
      </c>
      <c r="K50" s="11"/>
      <c r="L50" s="11"/>
      <c r="M50" s="11"/>
      <c r="N50" s="13">
        <f t="shared" si="2"/>
        <v>0</v>
      </c>
      <c r="O50" s="14">
        <f t="shared" si="3"/>
        <v>1</v>
      </c>
      <c r="P50" s="15">
        <f t="shared" si="5"/>
        <v>25</v>
      </c>
      <c r="Q50" s="15">
        <f t="shared" si="5"/>
        <v>0</v>
      </c>
      <c r="R50" s="15">
        <f t="shared" si="5"/>
        <v>25</v>
      </c>
    </row>
    <row r="51" spans="1:18" ht="12.75">
      <c r="A51" s="17" t="s">
        <v>69</v>
      </c>
      <c r="B51" s="17" t="s">
        <v>69</v>
      </c>
      <c r="C51" s="11">
        <v>0</v>
      </c>
      <c r="D51" s="11">
        <v>0</v>
      </c>
      <c r="E51" s="11"/>
      <c r="F51" s="12">
        <f t="shared" si="0"/>
        <v>0</v>
      </c>
      <c r="G51" s="11"/>
      <c r="H51" s="11"/>
      <c r="I51" s="11"/>
      <c r="J51" s="12">
        <f t="shared" si="1"/>
        <v>0</v>
      </c>
      <c r="K51" s="11"/>
      <c r="L51" s="11"/>
      <c r="M51" s="11"/>
      <c r="N51" s="13">
        <f t="shared" si="2"/>
        <v>0</v>
      </c>
      <c r="O51" s="14">
        <f t="shared" si="3"/>
        <v>0</v>
      </c>
      <c r="P51" s="15">
        <f t="shared" si="5"/>
        <v>0</v>
      </c>
      <c r="Q51" s="15">
        <f t="shared" si="5"/>
        <v>0</v>
      </c>
      <c r="R51" s="15">
        <f>F51+J51+N52</f>
        <v>0</v>
      </c>
    </row>
    <row r="52" spans="1:18" ht="12.75">
      <c r="A52" s="17"/>
      <c r="B52" s="17" t="s">
        <v>84</v>
      </c>
      <c r="C52" s="11">
        <v>0</v>
      </c>
      <c r="D52" s="11">
        <v>0</v>
      </c>
      <c r="E52" s="11"/>
      <c r="F52" s="12">
        <f t="shared" si="0"/>
        <v>0</v>
      </c>
      <c r="G52" s="11"/>
      <c r="H52" s="11"/>
      <c r="I52" s="11"/>
      <c r="J52" s="12">
        <f t="shared" si="1"/>
        <v>0</v>
      </c>
      <c r="K52" s="11"/>
      <c r="L52" s="11"/>
      <c r="M52" s="11"/>
      <c r="N52" s="13">
        <f>SUM(L51:M51)</f>
        <v>0</v>
      </c>
      <c r="O52" s="14">
        <f t="shared" si="3"/>
        <v>0</v>
      </c>
      <c r="P52" s="15">
        <f t="shared" si="5"/>
        <v>0</v>
      </c>
      <c r="Q52" s="15">
        <f t="shared" si="5"/>
        <v>0</v>
      </c>
      <c r="R52" s="15">
        <f>F52+J52+N53</f>
        <v>0</v>
      </c>
    </row>
    <row r="53" spans="1:18" ht="12.75">
      <c r="A53" s="17" t="s">
        <v>70</v>
      </c>
      <c r="B53" s="17" t="s">
        <v>70</v>
      </c>
      <c r="C53" s="11">
        <v>4</v>
      </c>
      <c r="D53" s="11">
        <v>53</v>
      </c>
      <c r="E53" s="11"/>
      <c r="F53" s="12">
        <f t="shared" si="0"/>
        <v>53</v>
      </c>
      <c r="G53" s="11">
        <v>1</v>
      </c>
      <c r="H53" s="11">
        <v>20</v>
      </c>
      <c r="I53" s="11"/>
      <c r="J53" s="12">
        <f t="shared" si="1"/>
        <v>20</v>
      </c>
      <c r="K53" s="11"/>
      <c r="L53" s="11"/>
      <c r="M53" s="11"/>
      <c r="N53" s="13">
        <f t="shared" si="2"/>
        <v>0</v>
      </c>
      <c r="O53" s="14">
        <f t="shared" si="3"/>
        <v>5</v>
      </c>
      <c r="P53" s="15">
        <f t="shared" si="5"/>
        <v>73</v>
      </c>
      <c r="Q53" s="15">
        <f t="shared" si="5"/>
        <v>0</v>
      </c>
      <c r="R53" s="15">
        <f t="shared" si="5"/>
        <v>73</v>
      </c>
    </row>
    <row r="54" spans="1:18" ht="12.75">
      <c r="A54" s="18"/>
      <c r="B54" s="18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7" spans="2:14" ht="26.25" customHeight="1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</sheetData>
  <mergeCells count="26">
    <mergeCell ref="G5:J5"/>
    <mergeCell ref="K5:N5"/>
    <mergeCell ref="G6:G7"/>
    <mergeCell ref="H6:J6"/>
    <mergeCell ref="K6:K7"/>
    <mergeCell ref="L6:N6"/>
    <mergeCell ref="A12:B12"/>
    <mergeCell ref="A8:B8"/>
    <mergeCell ref="A9:B9"/>
    <mergeCell ref="A10:B10"/>
    <mergeCell ref="A11:B11"/>
    <mergeCell ref="B57:N57"/>
    <mergeCell ref="A13:B13"/>
    <mergeCell ref="A14:B14"/>
    <mergeCell ref="A15:B15"/>
    <mergeCell ref="A16:B16"/>
    <mergeCell ref="C4:R4"/>
    <mergeCell ref="O5:R5"/>
    <mergeCell ref="N1:Q1"/>
    <mergeCell ref="B2:F2"/>
    <mergeCell ref="A4:B7"/>
    <mergeCell ref="O6:O7"/>
    <mergeCell ref="C6:C7"/>
    <mergeCell ref="D6:F6"/>
    <mergeCell ref="P6:R6"/>
    <mergeCell ref="C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46">
      <selection activeCell="K68" sqref="K68"/>
    </sheetView>
  </sheetViews>
  <sheetFormatPr defaultColWidth="9.00390625" defaultRowHeight="12.75"/>
  <cols>
    <col min="1" max="1" width="0.37109375" style="1" customWidth="1"/>
    <col min="2" max="2" width="30.875" style="1" customWidth="1"/>
    <col min="3" max="17" width="5.75390625" style="1" customWidth="1"/>
    <col min="18" max="18" width="6.75390625" style="1" customWidth="1"/>
    <col min="19" max="16384" width="9.125" style="1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32" t="s">
        <v>82</v>
      </c>
      <c r="C2" s="31"/>
      <c r="D2" s="31"/>
      <c r="E2" s="31"/>
      <c r="F2" s="31"/>
    </row>
    <row r="4" spans="1:18" ht="12.75">
      <c r="A4" s="58" t="s">
        <v>80</v>
      </c>
      <c r="B4" s="59"/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  <c r="Q4" s="29"/>
      <c r="R4" s="29"/>
    </row>
    <row r="5" spans="1:18" ht="12.75">
      <c r="A5" s="60"/>
      <c r="B5" s="61"/>
      <c r="C5" s="30" t="s">
        <v>0</v>
      </c>
      <c r="D5" s="30"/>
      <c r="E5" s="30"/>
      <c r="F5" s="30"/>
      <c r="G5" s="30" t="s">
        <v>1</v>
      </c>
      <c r="H5" s="30"/>
      <c r="I5" s="30"/>
      <c r="J5" s="30"/>
      <c r="K5" s="30" t="s">
        <v>2</v>
      </c>
      <c r="L5" s="30"/>
      <c r="M5" s="30"/>
      <c r="N5" s="30"/>
      <c r="O5" s="30" t="s">
        <v>22</v>
      </c>
      <c r="P5" s="29"/>
      <c r="Q5" s="29"/>
      <c r="R5" s="29"/>
    </row>
    <row r="6" spans="1:18" ht="12.75" customHeight="1">
      <c r="A6" s="60"/>
      <c r="B6" s="61"/>
      <c r="C6" s="41" t="s">
        <v>3</v>
      </c>
      <c r="D6" s="41" t="s">
        <v>19</v>
      </c>
      <c r="E6" s="41"/>
      <c r="F6" s="41"/>
      <c r="G6" s="41" t="s">
        <v>3</v>
      </c>
      <c r="H6" s="41" t="s">
        <v>19</v>
      </c>
      <c r="I6" s="41"/>
      <c r="J6" s="41"/>
      <c r="K6" s="41" t="s">
        <v>3</v>
      </c>
      <c r="L6" s="41" t="s">
        <v>19</v>
      </c>
      <c r="M6" s="41"/>
      <c r="N6" s="41"/>
      <c r="O6" s="39" t="s">
        <v>3</v>
      </c>
      <c r="P6" s="42" t="s">
        <v>19</v>
      </c>
      <c r="Q6" s="43"/>
      <c r="R6" s="44"/>
    </row>
    <row r="7" spans="1:18" ht="13.5" thickBot="1">
      <c r="A7" s="62"/>
      <c r="B7" s="63"/>
      <c r="C7" s="41"/>
      <c r="D7" s="2" t="s">
        <v>12</v>
      </c>
      <c r="E7" s="2" t="s">
        <v>5</v>
      </c>
      <c r="F7" s="2" t="s">
        <v>17</v>
      </c>
      <c r="G7" s="41"/>
      <c r="H7" s="2" t="s">
        <v>12</v>
      </c>
      <c r="I7" s="2" t="s">
        <v>5</v>
      </c>
      <c r="J7" s="2" t="s">
        <v>17</v>
      </c>
      <c r="K7" s="41"/>
      <c r="L7" s="2" t="s">
        <v>12</v>
      </c>
      <c r="M7" s="2" t="s">
        <v>5</v>
      </c>
      <c r="N7" s="2" t="s">
        <v>17</v>
      </c>
      <c r="O7" s="40"/>
      <c r="P7" s="2" t="s">
        <v>12</v>
      </c>
      <c r="Q7" s="2" t="s">
        <v>5</v>
      </c>
      <c r="R7" s="2" t="s">
        <v>17</v>
      </c>
    </row>
    <row r="8" spans="1:18" ht="13.5" thickTop="1">
      <c r="A8" s="52" t="s">
        <v>6</v>
      </c>
      <c r="B8" s="53"/>
      <c r="C8" s="3">
        <f>SUM(C9+C13)</f>
        <v>52</v>
      </c>
      <c r="D8" s="3">
        <f>SUM(D9+D13)</f>
        <v>462</v>
      </c>
      <c r="E8" s="3">
        <f>SUM(E9+E13)</f>
        <v>0</v>
      </c>
      <c r="F8" s="3">
        <f aca="true" t="shared" si="0" ref="F8:F53">SUM(D8:E8)</f>
        <v>462</v>
      </c>
      <c r="G8" s="3">
        <f>SUM(G9+G13)</f>
        <v>1</v>
      </c>
      <c r="H8" s="3">
        <f>SUM(H9+H13)</f>
        <v>23</v>
      </c>
      <c r="I8" s="3">
        <f>SUM(I9+I13)</f>
        <v>0</v>
      </c>
      <c r="J8" s="3">
        <f aca="true" t="shared" si="1" ref="J8:J53">SUM(H8:I8)</f>
        <v>23</v>
      </c>
      <c r="K8" s="3">
        <f>SUM(K9+K13)</f>
        <v>0</v>
      </c>
      <c r="L8" s="3">
        <f>SUM(L9+L13)</f>
        <v>0</v>
      </c>
      <c r="M8" s="3">
        <f>SUM(M9+M13)</f>
        <v>0</v>
      </c>
      <c r="N8" s="4">
        <f aca="true" t="shared" si="2" ref="N8:N53">SUM(L8:M8)</f>
        <v>0</v>
      </c>
      <c r="O8" s="5">
        <f aca="true" t="shared" si="3" ref="O8:O53">SUM(C8+G8+K8)</f>
        <v>53</v>
      </c>
      <c r="P8" s="6">
        <f aca="true" t="shared" si="4" ref="P8:R23">D8+H8+L8</f>
        <v>485</v>
      </c>
      <c r="Q8" s="6">
        <f t="shared" si="4"/>
        <v>0</v>
      </c>
      <c r="R8" s="6">
        <f t="shared" si="4"/>
        <v>485</v>
      </c>
    </row>
    <row r="9" spans="1:18" ht="27.75" customHeight="1">
      <c r="A9" s="54" t="s">
        <v>28</v>
      </c>
      <c r="B9" s="55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8">
        <f t="shared" si="2"/>
        <v>0</v>
      </c>
      <c r="O9" s="9">
        <f t="shared" si="3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</row>
    <row r="10" spans="1:18" ht="27" customHeight="1">
      <c r="A10" s="50" t="s">
        <v>7</v>
      </c>
      <c r="B10" s="51"/>
      <c r="C10" s="11"/>
      <c r="D10" s="11"/>
      <c r="E10" s="11"/>
      <c r="F10" s="12">
        <f t="shared" si="0"/>
        <v>0</v>
      </c>
      <c r="G10" s="11"/>
      <c r="H10" s="11"/>
      <c r="I10" s="11"/>
      <c r="J10" s="12">
        <f t="shared" si="1"/>
        <v>0</v>
      </c>
      <c r="K10" s="11"/>
      <c r="L10" s="11"/>
      <c r="M10" s="11"/>
      <c r="N10" s="13">
        <f t="shared" si="2"/>
        <v>0</v>
      </c>
      <c r="O10" s="14">
        <f t="shared" si="3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</row>
    <row r="11" spans="1:18" ht="27" customHeight="1">
      <c r="A11" s="50" t="s">
        <v>8</v>
      </c>
      <c r="B11" s="51"/>
      <c r="C11" s="11"/>
      <c r="D11" s="11"/>
      <c r="E11" s="11"/>
      <c r="F11" s="12">
        <f t="shared" si="0"/>
        <v>0</v>
      </c>
      <c r="G11" s="11"/>
      <c r="H11" s="11"/>
      <c r="I11" s="11"/>
      <c r="J11" s="12">
        <f t="shared" si="1"/>
        <v>0</v>
      </c>
      <c r="K11" s="11"/>
      <c r="L11" s="11"/>
      <c r="M11" s="11"/>
      <c r="N11" s="13">
        <f t="shared" si="2"/>
        <v>0</v>
      </c>
      <c r="O11" s="14">
        <f t="shared" si="3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</row>
    <row r="12" spans="1:18" ht="27" customHeight="1">
      <c r="A12" s="56" t="s">
        <v>26</v>
      </c>
      <c r="B12" s="57"/>
      <c r="C12" s="11"/>
      <c r="D12" s="11"/>
      <c r="E12" s="11"/>
      <c r="F12" s="12">
        <f t="shared" si="0"/>
        <v>0</v>
      </c>
      <c r="G12" s="11"/>
      <c r="H12" s="11"/>
      <c r="I12" s="11"/>
      <c r="J12" s="12">
        <f t="shared" si="1"/>
        <v>0</v>
      </c>
      <c r="K12" s="11"/>
      <c r="L12" s="11"/>
      <c r="M12" s="11"/>
      <c r="N12" s="13">
        <f t="shared" si="2"/>
        <v>0</v>
      </c>
      <c r="O12" s="14">
        <f t="shared" si="3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</row>
    <row r="13" spans="1:18" ht="12.75">
      <c r="A13" s="46" t="s">
        <v>9</v>
      </c>
      <c r="B13" s="47"/>
      <c r="C13" s="7">
        <f>SUM(C14:C53)</f>
        <v>52</v>
      </c>
      <c r="D13" s="7">
        <f>SUM(D14:D53)</f>
        <v>462</v>
      </c>
      <c r="E13" s="7">
        <f>SUM(E14:E53)</f>
        <v>0</v>
      </c>
      <c r="F13" s="7">
        <f t="shared" si="0"/>
        <v>462</v>
      </c>
      <c r="G13" s="7">
        <f>SUM(G14:G53)</f>
        <v>1</v>
      </c>
      <c r="H13" s="7">
        <f>SUM(H14:H53)</f>
        <v>23</v>
      </c>
      <c r="I13" s="7">
        <f>SUM(I14:I53)</f>
        <v>0</v>
      </c>
      <c r="J13" s="7">
        <f t="shared" si="1"/>
        <v>23</v>
      </c>
      <c r="K13" s="7">
        <f>SUM(K14:K53)</f>
        <v>0</v>
      </c>
      <c r="L13" s="7">
        <f>SUM(L14:L53)</f>
        <v>0</v>
      </c>
      <c r="M13" s="7">
        <f>SUM(M14:M53)</f>
        <v>0</v>
      </c>
      <c r="N13" s="8">
        <f t="shared" si="2"/>
        <v>0</v>
      </c>
      <c r="O13" s="9">
        <f t="shared" si="3"/>
        <v>53</v>
      </c>
      <c r="P13" s="10">
        <f t="shared" si="4"/>
        <v>485</v>
      </c>
      <c r="Q13" s="10">
        <f t="shared" si="4"/>
        <v>0</v>
      </c>
      <c r="R13" s="10">
        <f t="shared" si="4"/>
        <v>485</v>
      </c>
    </row>
    <row r="14" spans="1:18" ht="12.75">
      <c r="A14" s="17" t="s">
        <v>71</v>
      </c>
      <c r="B14" s="17" t="s">
        <v>71</v>
      </c>
      <c r="C14" s="11">
        <v>2</v>
      </c>
      <c r="D14" s="11">
        <v>23</v>
      </c>
      <c r="E14" s="11"/>
      <c r="F14" s="12">
        <f t="shared" si="0"/>
        <v>23</v>
      </c>
      <c r="G14" s="11"/>
      <c r="H14" s="11"/>
      <c r="I14" s="11"/>
      <c r="J14" s="12">
        <f t="shared" si="1"/>
        <v>0</v>
      </c>
      <c r="K14" s="11"/>
      <c r="L14" s="11"/>
      <c r="M14" s="11"/>
      <c r="N14" s="13">
        <f t="shared" si="2"/>
        <v>0</v>
      </c>
      <c r="O14" s="14">
        <f t="shared" si="3"/>
        <v>2</v>
      </c>
      <c r="P14" s="15">
        <f t="shared" si="4"/>
        <v>23</v>
      </c>
      <c r="Q14" s="15">
        <f t="shared" si="4"/>
        <v>0</v>
      </c>
      <c r="R14" s="15">
        <f t="shared" si="4"/>
        <v>23</v>
      </c>
    </row>
    <row r="15" spans="1:18" ht="12.75">
      <c r="A15" s="17" t="s">
        <v>72</v>
      </c>
      <c r="B15" s="17" t="s">
        <v>72</v>
      </c>
      <c r="C15" s="11">
        <v>1</v>
      </c>
      <c r="D15" s="11">
        <v>3</v>
      </c>
      <c r="E15" s="11"/>
      <c r="F15" s="12">
        <f t="shared" si="0"/>
        <v>3</v>
      </c>
      <c r="G15" s="11"/>
      <c r="H15" s="11"/>
      <c r="I15" s="11"/>
      <c r="J15" s="12">
        <f t="shared" si="1"/>
        <v>0</v>
      </c>
      <c r="K15" s="11"/>
      <c r="L15" s="11"/>
      <c r="M15" s="11"/>
      <c r="N15" s="13">
        <f t="shared" si="2"/>
        <v>0</v>
      </c>
      <c r="O15" s="14">
        <f t="shared" si="3"/>
        <v>1</v>
      </c>
      <c r="P15" s="15">
        <f t="shared" si="4"/>
        <v>3</v>
      </c>
      <c r="Q15" s="15">
        <f t="shared" si="4"/>
        <v>0</v>
      </c>
      <c r="R15" s="15">
        <f t="shared" si="4"/>
        <v>3</v>
      </c>
    </row>
    <row r="16" spans="1:18" ht="12.75">
      <c r="A16" s="17" t="s">
        <v>73</v>
      </c>
      <c r="B16" s="17" t="s">
        <v>73</v>
      </c>
      <c r="C16" s="11">
        <v>1</v>
      </c>
      <c r="D16" s="11">
        <v>3</v>
      </c>
      <c r="E16" s="11"/>
      <c r="F16" s="12">
        <f t="shared" si="0"/>
        <v>3</v>
      </c>
      <c r="G16" s="11"/>
      <c r="H16" s="11"/>
      <c r="I16" s="11"/>
      <c r="J16" s="12">
        <f t="shared" si="1"/>
        <v>0</v>
      </c>
      <c r="K16" s="11"/>
      <c r="L16" s="11"/>
      <c r="M16" s="11"/>
      <c r="N16" s="13">
        <f t="shared" si="2"/>
        <v>0</v>
      </c>
      <c r="O16" s="14">
        <f t="shared" si="3"/>
        <v>1</v>
      </c>
      <c r="P16" s="15">
        <f t="shared" si="4"/>
        <v>3</v>
      </c>
      <c r="Q16" s="15">
        <f t="shared" si="4"/>
        <v>0</v>
      </c>
      <c r="R16" s="15">
        <f t="shared" si="4"/>
        <v>3</v>
      </c>
    </row>
    <row r="17" spans="1:18" ht="12.75">
      <c r="A17" s="17" t="s">
        <v>74</v>
      </c>
      <c r="B17" s="17" t="s">
        <v>74</v>
      </c>
      <c r="C17" s="11">
        <v>1</v>
      </c>
      <c r="D17" s="11">
        <v>3</v>
      </c>
      <c r="E17" s="11"/>
      <c r="F17" s="12">
        <f t="shared" si="0"/>
        <v>3</v>
      </c>
      <c r="G17" s="11"/>
      <c r="H17" s="11"/>
      <c r="I17" s="11"/>
      <c r="J17" s="12">
        <f t="shared" si="1"/>
        <v>0</v>
      </c>
      <c r="K17" s="11"/>
      <c r="L17" s="11"/>
      <c r="M17" s="11"/>
      <c r="N17" s="13">
        <f t="shared" si="2"/>
        <v>0</v>
      </c>
      <c r="O17" s="14">
        <f t="shared" si="3"/>
        <v>1</v>
      </c>
      <c r="P17" s="15">
        <f t="shared" si="4"/>
        <v>3</v>
      </c>
      <c r="Q17" s="15">
        <f t="shared" si="4"/>
        <v>0</v>
      </c>
      <c r="R17" s="15">
        <f t="shared" si="4"/>
        <v>3</v>
      </c>
    </row>
    <row r="18" spans="1:18" ht="12.75">
      <c r="A18" s="17" t="s">
        <v>75</v>
      </c>
      <c r="B18" s="17" t="s">
        <v>75</v>
      </c>
      <c r="C18" s="11">
        <v>1</v>
      </c>
      <c r="D18" s="11">
        <v>3</v>
      </c>
      <c r="E18" s="11"/>
      <c r="F18" s="12">
        <f t="shared" si="0"/>
        <v>3</v>
      </c>
      <c r="G18" s="11"/>
      <c r="H18" s="11"/>
      <c r="I18" s="11"/>
      <c r="J18" s="12">
        <f t="shared" si="1"/>
        <v>0</v>
      </c>
      <c r="K18" s="11"/>
      <c r="L18" s="11"/>
      <c r="M18" s="11"/>
      <c r="N18" s="13">
        <f t="shared" si="2"/>
        <v>0</v>
      </c>
      <c r="O18" s="14">
        <f t="shared" si="3"/>
        <v>1</v>
      </c>
      <c r="P18" s="15">
        <f t="shared" si="4"/>
        <v>3</v>
      </c>
      <c r="Q18" s="15">
        <f t="shared" si="4"/>
        <v>0</v>
      </c>
      <c r="R18" s="15">
        <f t="shared" si="4"/>
        <v>3</v>
      </c>
    </row>
    <row r="19" spans="1:18" ht="12.75">
      <c r="A19" s="17" t="s">
        <v>76</v>
      </c>
      <c r="B19" s="17" t="s">
        <v>76</v>
      </c>
      <c r="C19" s="11">
        <v>1</v>
      </c>
      <c r="D19" s="11">
        <v>3</v>
      </c>
      <c r="E19" s="11"/>
      <c r="F19" s="12">
        <f t="shared" si="0"/>
        <v>3</v>
      </c>
      <c r="G19" s="11"/>
      <c r="H19" s="11"/>
      <c r="I19" s="11"/>
      <c r="J19" s="12">
        <f t="shared" si="1"/>
        <v>0</v>
      </c>
      <c r="K19" s="11"/>
      <c r="L19" s="11"/>
      <c r="M19" s="11"/>
      <c r="N19" s="13">
        <f t="shared" si="2"/>
        <v>0</v>
      </c>
      <c r="O19" s="14">
        <f t="shared" si="3"/>
        <v>1</v>
      </c>
      <c r="P19" s="15">
        <f t="shared" si="4"/>
        <v>3</v>
      </c>
      <c r="Q19" s="15">
        <f t="shared" si="4"/>
        <v>0</v>
      </c>
      <c r="R19" s="15">
        <f t="shared" si="4"/>
        <v>3</v>
      </c>
    </row>
    <row r="20" spans="1:18" ht="12.75">
      <c r="A20" s="17" t="s">
        <v>77</v>
      </c>
      <c r="B20" s="17" t="s">
        <v>77</v>
      </c>
      <c r="C20" s="11">
        <v>2</v>
      </c>
      <c r="D20" s="11">
        <v>18</v>
      </c>
      <c r="E20" s="11"/>
      <c r="F20" s="12">
        <f t="shared" si="0"/>
        <v>18</v>
      </c>
      <c r="G20" s="11"/>
      <c r="H20" s="11"/>
      <c r="I20" s="11"/>
      <c r="J20" s="12">
        <f t="shared" si="1"/>
        <v>0</v>
      </c>
      <c r="K20" s="11"/>
      <c r="L20" s="11"/>
      <c r="M20" s="11"/>
      <c r="N20" s="13">
        <f t="shared" si="2"/>
        <v>0</v>
      </c>
      <c r="O20" s="14">
        <f t="shared" si="3"/>
        <v>2</v>
      </c>
      <c r="P20" s="15">
        <f t="shared" si="4"/>
        <v>18</v>
      </c>
      <c r="Q20" s="15">
        <f t="shared" si="4"/>
        <v>0</v>
      </c>
      <c r="R20" s="15">
        <f t="shared" si="4"/>
        <v>18</v>
      </c>
    </row>
    <row r="21" spans="1:18" ht="12.75">
      <c r="A21" s="17" t="s">
        <v>78</v>
      </c>
      <c r="B21" s="17" t="s">
        <v>78</v>
      </c>
      <c r="C21" s="11">
        <v>2</v>
      </c>
      <c r="D21" s="11">
        <v>37</v>
      </c>
      <c r="E21" s="11"/>
      <c r="F21" s="12">
        <f t="shared" si="0"/>
        <v>37</v>
      </c>
      <c r="G21" s="11"/>
      <c r="H21" s="11"/>
      <c r="I21" s="11"/>
      <c r="J21" s="12">
        <f t="shared" si="1"/>
        <v>0</v>
      </c>
      <c r="K21" s="11"/>
      <c r="L21" s="11"/>
      <c r="M21" s="11"/>
      <c r="N21" s="13">
        <f t="shared" si="2"/>
        <v>0</v>
      </c>
      <c r="O21" s="14">
        <f t="shared" si="3"/>
        <v>2</v>
      </c>
      <c r="P21" s="15">
        <f t="shared" si="4"/>
        <v>37</v>
      </c>
      <c r="Q21" s="15">
        <f t="shared" si="4"/>
        <v>0</v>
      </c>
      <c r="R21" s="15">
        <f t="shared" si="4"/>
        <v>37</v>
      </c>
    </row>
    <row r="22" spans="1:18" ht="12.75">
      <c r="A22" s="17" t="s">
        <v>79</v>
      </c>
      <c r="B22" s="17" t="s">
        <v>79</v>
      </c>
      <c r="C22" s="11">
        <v>1</v>
      </c>
      <c r="D22" s="11">
        <v>3</v>
      </c>
      <c r="E22" s="11"/>
      <c r="F22" s="12">
        <f t="shared" si="0"/>
        <v>3</v>
      </c>
      <c r="G22" s="11"/>
      <c r="H22" s="11"/>
      <c r="I22" s="11"/>
      <c r="J22" s="12">
        <f t="shared" si="1"/>
        <v>0</v>
      </c>
      <c r="K22" s="11"/>
      <c r="L22" s="11"/>
      <c r="M22" s="11"/>
      <c r="N22" s="13">
        <f t="shared" si="2"/>
        <v>0</v>
      </c>
      <c r="O22" s="14">
        <f t="shared" si="3"/>
        <v>1</v>
      </c>
      <c r="P22" s="15">
        <f t="shared" si="4"/>
        <v>3</v>
      </c>
      <c r="Q22" s="15">
        <f t="shared" si="4"/>
        <v>0</v>
      </c>
      <c r="R22" s="15">
        <f t="shared" si="4"/>
        <v>3</v>
      </c>
    </row>
    <row r="23" spans="1:18" ht="12.75">
      <c r="A23" s="17" t="s">
        <v>41</v>
      </c>
      <c r="B23" s="17" t="s">
        <v>41</v>
      </c>
      <c r="C23" s="11">
        <v>1</v>
      </c>
      <c r="D23" s="11">
        <v>3</v>
      </c>
      <c r="E23" s="11"/>
      <c r="F23" s="12">
        <f t="shared" si="0"/>
        <v>3</v>
      </c>
      <c r="G23" s="11"/>
      <c r="H23" s="11"/>
      <c r="I23" s="11"/>
      <c r="J23" s="12">
        <f t="shared" si="1"/>
        <v>0</v>
      </c>
      <c r="K23" s="11"/>
      <c r="L23" s="11"/>
      <c r="M23" s="11"/>
      <c r="N23" s="13">
        <f t="shared" si="2"/>
        <v>0</v>
      </c>
      <c r="O23" s="14">
        <f t="shared" si="3"/>
        <v>1</v>
      </c>
      <c r="P23" s="15">
        <f t="shared" si="4"/>
        <v>3</v>
      </c>
      <c r="Q23" s="15">
        <f t="shared" si="4"/>
        <v>0</v>
      </c>
      <c r="R23" s="15">
        <f t="shared" si="4"/>
        <v>3</v>
      </c>
    </row>
    <row r="24" spans="1:18" ht="12.75">
      <c r="A24" s="17" t="s">
        <v>42</v>
      </c>
      <c r="B24" s="17" t="s">
        <v>42</v>
      </c>
      <c r="C24" s="11">
        <v>1</v>
      </c>
      <c r="D24" s="11">
        <v>2</v>
      </c>
      <c r="E24" s="11"/>
      <c r="F24" s="12">
        <f t="shared" si="0"/>
        <v>2</v>
      </c>
      <c r="G24" s="11"/>
      <c r="H24" s="11"/>
      <c r="I24" s="11"/>
      <c r="J24" s="12">
        <f t="shared" si="1"/>
        <v>0</v>
      </c>
      <c r="K24" s="11"/>
      <c r="L24" s="11"/>
      <c r="M24" s="11"/>
      <c r="N24" s="13">
        <f t="shared" si="2"/>
        <v>0</v>
      </c>
      <c r="O24" s="14">
        <f t="shared" si="3"/>
        <v>1</v>
      </c>
      <c r="P24" s="15">
        <f aca="true" t="shared" si="5" ref="P24:R53">D24+H24+L24</f>
        <v>2</v>
      </c>
      <c r="Q24" s="15">
        <f t="shared" si="5"/>
        <v>0</v>
      </c>
      <c r="R24" s="15">
        <f t="shared" si="5"/>
        <v>2</v>
      </c>
    </row>
    <row r="25" spans="1:18" ht="12.75">
      <c r="A25" s="17" t="s">
        <v>43</v>
      </c>
      <c r="B25" s="17" t="s">
        <v>43</v>
      </c>
      <c r="C25" s="11">
        <v>1</v>
      </c>
      <c r="D25" s="11">
        <v>43</v>
      </c>
      <c r="E25" s="11"/>
      <c r="F25" s="12">
        <f t="shared" si="0"/>
        <v>43</v>
      </c>
      <c r="G25" s="11"/>
      <c r="H25" s="11"/>
      <c r="I25" s="11"/>
      <c r="J25" s="12">
        <f t="shared" si="1"/>
        <v>0</v>
      </c>
      <c r="K25" s="11"/>
      <c r="L25" s="11"/>
      <c r="M25" s="11"/>
      <c r="N25" s="13">
        <f t="shared" si="2"/>
        <v>0</v>
      </c>
      <c r="O25" s="14">
        <f t="shared" si="3"/>
        <v>1</v>
      </c>
      <c r="P25" s="15">
        <f t="shared" si="5"/>
        <v>43</v>
      </c>
      <c r="Q25" s="15">
        <f t="shared" si="5"/>
        <v>0</v>
      </c>
      <c r="R25" s="15">
        <f t="shared" si="5"/>
        <v>43</v>
      </c>
    </row>
    <row r="26" spans="1:18" ht="12.75">
      <c r="A26" s="17" t="s">
        <v>44</v>
      </c>
      <c r="B26" s="17" t="s">
        <v>44</v>
      </c>
      <c r="C26" s="11">
        <v>2</v>
      </c>
      <c r="D26" s="11">
        <v>22</v>
      </c>
      <c r="E26" s="11"/>
      <c r="F26" s="12">
        <f t="shared" si="0"/>
        <v>22</v>
      </c>
      <c r="G26" s="11"/>
      <c r="H26" s="11"/>
      <c r="I26" s="11"/>
      <c r="J26" s="12">
        <f t="shared" si="1"/>
        <v>0</v>
      </c>
      <c r="K26" s="11"/>
      <c r="L26" s="11"/>
      <c r="M26" s="11"/>
      <c r="N26" s="13">
        <f t="shared" si="2"/>
        <v>0</v>
      </c>
      <c r="O26" s="14">
        <f t="shared" si="3"/>
        <v>2</v>
      </c>
      <c r="P26" s="15">
        <f t="shared" si="5"/>
        <v>22</v>
      </c>
      <c r="Q26" s="15">
        <f t="shared" si="5"/>
        <v>0</v>
      </c>
      <c r="R26" s="15">
        <f t="shared" si="5"/>
        <v>22</v>
      </c>
    </row>
    <row r="27" spans="1:18" ht="12.75">
      <c r="A27" s="17" t="s">
        <v>45</v>
      </c>
      <c r="B27" s="17" t="s">
        <v>45</v>
      </c>
      <c r="C27" s="11">
        <v>1</v>
      </c>
      <c r="D27" s="11">
        <v>2</v>
      </c>
      <c r="E27" s="11"/>
      <c r="F27" s="12">
        <f t="shared" si="0"/>
        <v>2</v>
      </c>
      <c r="G27" s="11"/>
      <c r="H27" s="11"/>
      <c r="I27" s="11"/>
      <c r="J27" s="12">
        <f t="shared" si="1"/>
        <v>0</v>
      </c>
      <c r="K27" s="11"/>
      <c r="L27" s="11"/>
      <c r="M27" s="11"/>
      <c r="N27" s="13">
        <f t="shared" si="2"/>
        <v>0</v>
      </c>
      <c r="O27" s="14">
        <f t="shared" si="3"/>
        <v>1</v>
      </c>
      <c r="P27" s="15">
        <f t="shared" si="5"/>
        <v>2</v>
      </c>
      <c r="Q27" s="15">
        <f t="shared" si="5"/>
        <v>0</v>
      </c>
      <c r="R27" s="15">
        <f t="shared" si="5"/>
        <v>2</v>
      </c>
    </row>
    <row r="28" spans="1:18" ht="12.75">
      <c r="A28" s="17" t="s">
        <v>46</v>
      </c>
      <c r="B28" s="17" t="s">
        <v>46</v>
      </c>
      <c r="C28" s="11">
        <v>1</v>
      </c>
      <c r="D28" s="11">
        <v>2</v>
      </c>
      <c r="E28" s="11"/>
      <c r="F28" s="12">
        <f t="shared" si="0"/>
        <v>2</v>
      </c>
      <c r="G28" s="11"/>
      <c r="H28" s="11"/>
      <c r="I28" s="11"/>
      <c r="J28" s="12">
        <f t="shared" si="1"/>
        <v>0</v>
      </c>
      <c r="K28" s="11"/>
      <c r="L28" s="11"/>
      <c r="M28" s="11"/>
      <c r="N28" s="13">
        <f t="shared" si="2"/>
        <v>0</v>
      </c>
      <c r="O28" s="14">
        <f t="shared" si="3"/>
        <v>1</v>
      </c>
      <c r="P28" s="15">
        <f t="shared" si="5"/>
        <v>2</v>
      </c>
      <c r="Q28" s="15">
        <f t="shared" si="5"/>
        <v>0</v>
      </c>
      <c r="R28" s="15">
        <f t="shared" si="5"/>
        <v>2</v>
      </c>
    </row>
    <row r="29" spans="1:18" ht="12.75">
      <c r="A29" s="17" t="s">
        <v>47</v>
      </c>
      <c r="B29" s="17" t="s">
        <v>47</v>
      </c>
      <c r="C29" s="11">
        <v>2</v>
      </c>
      <c r="D29" s="11">
        <v>22</v>
      </c>
      <c r="E29" s="11"/>
      <c r="F29" s="12">
        <f t="shared" si="0"/>
        <v>22</v>
      </c>
      <c r="G29" s="11"/>
      <c r="H29" s="11"/>
      <c r="I29" s="11"/>
      <c r="J29" s="12">
        <f t="shared" si="1"/>
        <v>0</v>
      </c>
      <c r="K29" s="11"/>
      <c r="L29" s="11"/>
      <c r="M29" s="11"/>
      <c r="N29" s="13">
        <f t="shared" si="2"/>
        <v>0</v>
      </c>
      <c r="O29" s="14">
        <f t="shared" si="3"/>
        <v>2</v>
      </c>
      <c r="P29" s="15">
        <f t="shared" si="5"/>
        <v>22</v>
      </c>
      <c r="Q29" s="15">
        <f t="shared" si="5"/>
        <v>0</v>
      </c>
      <c r="R29" s="15">
        <f t="shared" si="5"/>
        <v>22</v>
      </c>
    </row>
    <row r="30" spans="1:18" ht="12.75">
      <c r="A30" s="17" t="s">
        <v>48</v>
      </c>
      <c r="B30" s="17" t="s">
        <v>48</v>
      </c>
      <c r="C30" s="11">
        <v>1</v>
      </c>
      <c r="D30" s="11">
        <v>2</v>
      </c>
      <c r="E30" s="11"/>
      <c r="F30" s="12">
        <f t="shared" si="0"/>
        <v>2</v>
      </c>
      <c r="G30" s="11"/>
      <c r="H30" s="11"/>
      <c r="I30" s="11"/>
      <c r="J30" s="12">
        <f t="shared" si="1"/>
        <v>0</v>
      </c>
      <c r="K30" s="11"/>
      <c r="L30" s="11"/>
      <c r="M30" s="11"/>
      <c r="N30" s="13">
        <f t="shared" si="2"/>
        <v>0</v>
      </c>
      <c r="O30" s="14">
        <f t="shared" si="3"/>
        <v>1</v>
      </c>
      <c r="P30" s="15">
        <f t="shared" si="5"/>
        <v>2</v>
      </c>
      <c r="Q30" s="15">
        <f t="shared" si="5"/>
        <v>0</v>
      </c>
      <c r="R30" s="15">
        <f t="shared" si="5"/>
        <v>2</v>
      </c>
    </row>
    <row r="31" spans="1:18" ht="12.75">
      <c r="A31" s="17" t="s">
        <v>49</v>
      </c>
      <c r="B31" s="17" t="s">
        <v>49</v>
      </c>
      <c r="C31" s="11">
        <v>1</v>
      </c>
      <c r="D31" s="11">
        <v>2</v>
      </c>
      <c r="E31" s="11"/>
      <c r="F31" s="12">
        <f t="shared" si="0"/>
        <v>2</v>
      </c>
      <c r="G31" s="11"/>
      <c r="H31" s="11"/>
      <c r="I31" s="11"/>
      <c r="J31" s="12">
        <f t="shared" si="1"/>
        <v>0</v>
      </c>
      <c r="K31" s="11"/>
      <c r="L31" s="11"/>
      <c r="M31" s="11"/>
      <c r="N31" s="13">
        <f t="shared" si="2"/>
        <v>0</v>
      </c>
      <c r="O31" s="14">
        <f t="shared" si="3"/>
        <v>1</v>
      </c>
      <c r="P31" s="15">
        <f t="shared" si="5"/>
        <v>2</v>
      </c>
      <c r="Q31" s="15">
        <f t="shared" si="5"/>
        <v>0</v>
      </c>
      <c r="R31" s="15">
        <f t="shared" si="5"/>
        <v>2</v>
      </c>
    </row>
    <row r="32" spans="1:18" ht="12.75">
      <c r="A32" s="17" t="s">
        <v>50</v>
      </c>
      <c r="B32" s="17" t="s">
        <v>50</v>
      </c>
      <c r="C32" s="11">
        <v>1</v>
      </c>
      <c r="D32" s="11">
        <v>2</v>
      </c>
      <c r="E32" s="11"/>
      <c r="F32" s="12">
        <f t="shared" si="0"/>
        <v>2</v>
      </c>
      <c r="G32" s="11"/>
      <c r="H32" s="11"/>
      <c r="I32" s="11"/>
      <c r="J32" s="12">
        <f t="shared" si="1"/>
        <v>0</v>
      </c>
      <c r="K32" s="11"/>
      <c r="L32" s="11"/>
      <c r="M32" s="11"/>
      <c r="N32" s="13">
        <f t="shared" si="2"/>
        <v>0</v>
      </c>
      <c r="O32" s="14">
        <f t="shared" si="3"/>
        <v>1</v>
      </c>
      <c r="P32" s="15">
        <f t="shared" si="5"/>
        <v>2</v>
      </c>
      <c r="Q32" s="15">
        <f t="shared" si="5"/>
        <v>0</v>
      </c>
      <c r="R32" s="15">
        <f t="shared" si="5"/>
        <v>2</v>
      </c>
    </row>
    <row r="33" spans="1:18" ht="12.75">
      <c r="A33" s="17" t="s">
        <v>51</v>
      </c>
      <c r="B33" s="17" t="s">
        <v>51</v>
      </c>
      <c r="C33" s="11">
        <v>2</v>
      </c>
      <c r="D33" s="11">
        <v>32</v>
      </c>
      <c r="E33" s="11"/>
      <c r="F33" s="12">
        <f t="shared" si="0"/>
        <v>32</v>
      </c>
      <c r="G33" s="11"/>
      <c r="H33" s="11"/>
      <c r="I33" s="11"/>
      <c r="J33" s="12">
        <f t="shared" si="1"/>
        <v>0</v>
      </c>
      <c r="K33" s="11"/>
      <c r="L33" s="11"/>
      <c r="M33" s="11"/>
      <c r="N33" s="13">
        <f t="shared" si="2"/>
        <v>0</v>
      </c>
      <c r="O33" s="14">
        <f t="shared" si="3"/>
        <v>2</v>
      </c>
      <c r="P33" s="15">
        <f t="shared" si="5"/>
        <v>32</v>
      </c>
      <c r="Q33" s="15">
        <f t="shared" si="5"/>
        <v>0</v>
      </c>
      <c r="R33" s="15">
        <f t="shared" si="5"/>
        <v>32</v>
      </c>
    </row>
    <row r="34" spans="1:18" ht="12.75">
      <c r="A34" s="17" t="s">
        <v>52</v>
      </c>
      <c r="B34" s="17" t="s">
        <v>52</v>
      </c>
      <c r="C34" s="11">
        <v>1</v>
      </c>
      <c r="D34" s="11">
        <v>2</v>
      </c>
      <c r="E34" s="11"/>
      <c r="F34" s="12">
        <f t="shared" si="0"/>
        <v>2</v>
      </c>
      <c r="G34" s="11"/>
      <c r="H34" s="11"/>
      <c r="I34" s="11"/>
      <c r="J34" s="12">
        <f t="shared" si="1"/>
        <v>0</v>
      </c>
      <c r="K34" s="11"/>
      <c r="L34" s="11"/>
      <c r="M34" s="11"/>
      <c r="N34" s="13">
        <f t="shared" si="2"/>
        <v>0</v>
      </c>
      <c r="O34" s="14">
        <f t="shared" si="3"/>
        <v>1</v>
      </c>
      <c r="P34" s="15">
        <f t="shared" si="5"/>
        <v>2</v>
      </c>
      <c r="Q34" s="15">
        <f t="shared" si="5"/>
        <v>0</v>
      </c>
      <c r="R34" s="15">
        <f t="shared" si="5"/>
        <v>2</v>
      </c>
    </row>
    <row r="35" spans="1:18" ht="12.75">
      <c r="A35" s="17" t="s">
        <v>53</v>
      </c>
      <c r="B35" s="17" t="s">
        <v>53</v>
      </c>
      <c r="C35" s="11">
        <v>1</v>
      </c>
      <c r="D35" s="11">
        <v>2</v>
      </c>
      <c r="E35" s="11"/>
      <c r="F35" s="12">
        <f t="shared" si="0"/>
        <v>2</v>
      </c>
      <c r="G35" s="11"/>
      <c r="H35" s="11"/>
      <c r="I35" s="11"/>
      <c r="J35" s="12">
        <f t="shared" si="1"/>
        <v>0</v>
      </c>
      <c r="K35" s="11"/>
      <c r="L35" s="11"/>
      <c r="M35" s="11"/>
      <c r="N35" s="13">
        <f t="shared" si="2"/>
        <v>0</v>
      </c>
      <c r="O35" s="14">
        <f t="shared" si="3"/>
        <v>1</v>
      </c>
      <c r="P35" s="15">
        <f t="shared" si="5"/>
        <v>2</v>
      </c>
      <c r="Q35" s="15">
        <f t="shared" si="5"/>
        <v>0</v>
      </c>
      <c r="R35" s="15">
        <f t="shared" si="5"/>
        <v>2</v>
      </c>
    </row>
    <row r="36" spans="1:18" ht="12.75">
      <c r="A36" s="17" t="s">
        <v>54</v>
      </c>
      <c r="B36" s="17" t="s">
        <v>54</v>
      </c>
      <c r="C36" s="11">
        <v>2</v>
      </c>
      <c r="D36" s="11">
        <v>33</v>
      </c>
      <c r="E36" s="11"/>
      <c r="F36" s="12">
        <f t="shared" si="0"/>
        <v>33</v>
      </c>
      <c r="G36" s="11"/>
      <c r="H36" s="11"/>
      <c r="I36" s="11"/>
      <c r="J36" s="12">
        <f t="shared" si="1"/>
        <v>0</v>
      </c>
      <c r="K36" s="11"/>
      <c r="L36" s="11"/>
      <c r="M36" s="11"/>
      <c r="N36" s="13">
        <f t="shared" si="2"/>
        <v>0</v>
      </c>
      <c r="O36" s="14">
        <f t="shared" si="3"/>
        <v>2</v>
      </c>
      <c r="P36" s="15">
        <f t="shared" si="5"/>
        <v>33</v>
      </c>
      <c r="Q36" s="15">
        <f t="shared" si="5"/>
        <v>0</v>
      </c>
      <c r="R36" s="15">
        <f t="shared" si="5"/>
        <v>33</v>
      </c>
    </row>
    <row r="37" spans="1:18" ht="12.75">
      <c r="A37" s="17" t="s">
        <v>55</v>
      </c>
      <c r="B37" s="17" t="s">
        <v>55</v>
      </c>
      <c r="C37" s="11">
        <v>2</v>
      </c>
      <c r="D37" s="11">
        <v>22</v>
      </c>
      <c r="E37" s="11"/>
      <c r="F37" s="12">
        <f t="shared" si="0"/>
        <v>22</v>
      </c>
      <c r="G37" s="11"/>
      <c r="H37" s="11"/>
      <c r="I37" s="11"/>
      <c r="J37" s="12">
        <f t="shared" si="1"/>
        <v>0</v>
      </c>
      <c r="K37" s="11"/>
      <c r="L37" s="11"/>
      <c r="M37" s="11"/>
      <c r="N37" s="13">
        <f t="shared" si="2"/>
        <v>0</v>
      </c>
      <c r="O37" s="14">
        <f t="shared" si="3"/>
        <v>2</v>
      </c>
      <c r="P37" s="15">
        <f t="shared" si="5"/>
        <v>22</v>
      </c>
      <c r="Q37" s="15">
        <f t="shared" si="5"/>
        <v>0</v>
      </c>
      <c r="R37" s="15">
        <f t="shared" si="5"/>
        <v>22</v>
      </c>
    </row>
    <row r="38" spans="1:18" ht="12.75">
      <c r="A38" s="17" t="s">
        <v>56</v>
      </c>
      <c r="B38" s="17" t="s">
        <v>56</v>
      </c>
      <c r="C38" s="11">
        <v>1</v>
      </c>
      <c r="D38" s="11">
        <v>2</v>
      </c>
      <c r="E38" s="11"/>
      <c r="F38" s="12">
        <f t="shared" si="0"/>
        <v>2</v>
      </c>
      <c r="G38" s="11"/>
      <c r="H38" s="11"/>
      <c r="I38" s="11"/>
      <c r="J38" s="12">
        <f t="shared" si="1"/>
        <v>0</v>
      </c>
      <c r="K38" s="11"/>
      <c r="L38" s="11"/>
      <c r="M38" s="11"/>
      <c r="N38" s="13">
        <f t="shared" si="2"/>
        <v>0</v>
      </c>
      <c r="O38" s="14">
        <f t="shared" si="3"/>
        <v>1</v>
      </c>
      <c r="P38" s="15">
        <f t="shared" si="5"/>
        <v>2</v>
      </c>
      <c r="Q38" s="15">
        <f t="shared" si="5"/>
        <v>0</v>
      </c>
      <c r="R38" s="15">
        <f t="shared" si="5"/>
        <v>2</v>
      </c>
    </row>
    <row r="39" spans="1:18" ht="12.75">
      <c r="A39" s="17" t="s">
        <v>57</v>
      </c>
      <c r="B39" s="17" t="s">
        <v>57</v>
      </c>
      <c r="C39" s="11">
        <v>2</v>
      </c>
      <c r="D39" s="11">
        <v>23</v>
      </c>
      <c r="E39" s="11"/>
      <c r="F39" s="12">
        <f t="shared" si="0"/>
        <v>23</v>
      </c>
      <c r="G39" s="11"/>
      <c r="H39" s="11"/>
      <c r="I39" s="11"/>
      <c r="J39" s="12">
        <f t="shared" si="1"/>
        <v>0</v>
      </c>
      <c r="K39" s="11"/>
      <c r="L39" s="11"/>
      <c r="M39" s="11"/>
      <c r="N39" s="13">
        <f t="shared" si="2"/>
        <v>0</v>
      </c>
      <c r="O39" s="14">
        <f t="shared" si="3"/>
        <v>2</v>
      </c>
      <c r="P39" s="15">
        <f t="shared" si="5"/>
        <v>23</v>
      </c>
      <c r="Q39" s="15">
        <f t="shared" si="5"/>
        <v>0</v>
      </c>
      <c r="R39" s="15">
        <f t="shared" si="5"/>
        <v>23</v>
      </c>
    </row>
    <row r="40" spans="1:18" ht="12.75">
      <c r="A40" s="17" t="s">
        <v>58</v>
      </c>
      <c r="B40" s="17" t="s">
        <v>58</v>
      </c>
      <c r="C40" s="11">
        <v>1</v>
      </c>
      <c r="D40" s="11">
        <v>2</v>
      </c>
      <c r="E40" s="11"/>
      <c r="F40" s="12">
        <f t="shared" si="0"/>
        <v>2</v>
      </c>
      <c r="G40" s="11"/>
      <c r="H40" s="11"/>
      <c r="I40" s="11"/>
      <c r="J40" s="12">
        <f t="shared" si="1"/>
        <v>0</v>
      </c>
      <c r="K40" s="11"/>
      <c r="L40" s="11"/>
      <c r="M40" s="11"/>
      <c r="N40" s="13">
        <f t="shared" si="2"/>
        <v>0</v>
      </c>
      <c r="O40" s="14">
        <f t="shared" si="3"/>
        <v>1</v>
      </c>
      <c r="P40" s="15">
        <f t="shared" si="5"/>
        <v>2</v>
      </c>
      <c r="Q40" s="15">
        <f t="shared" si="5"/>
        <v>0</v>
      </c>
      <c r="R40" s="15">
        <f t="shared" si="5"/>
        <v>2</v>
      </c>
    </row>
    <row r="41" spans="1:18" ht="12.75">
      <c r="A41" s="17" t="s">
        <v>59</v>
      </c>
      <c r="B41" s="17" t="s">
        <v>59</v>
      </c>
      <c r="C41" s="11">
        <v>1</v>
      </c>
      <c r="D41" s="11">
        <v>3</v>
      </c>
      <c r="E41" s="11"/>
      <c r="F41" s="12">
        <f t="shared" si="0"/>
        <v>3</v>
      </c>
      <c r="G41" s="11"/>
      <c r="H41" s="11"/>
      <c r="I41" s="11"/>
      <c r="J41" s="12">
        <f t="shared" si="1"/>
        <v>0</v>
      </c>
      <c r="K41" s="11"/>
      <c r="L41" s="11"/>
      <c r="M41" s="11"/>
      <c r="N41" s="13">
        <f t="shared" si="2"/>
        <v>0</v>
      </c>
      <c r="O41" s="14">
        <f t="shared" si="3"/>
        <v>1</v>
      </c>
      <c r="P41" s="15">
        <f t="shared" si="5"/>
        <v>3</v>
      </c>
      <c r="Q41" s="15">
        <f t="shared" si="5"/>
        <v>0</v>
      </c>
      <c r="R41" s="15">
        <f t="shared" si="5"/>
        <v>3</v>
      </c>
    </row>
    <row r="42" spans="1:18" ht="12.75">
      <c r="A42" s="17" t="s">
        <v>60</v>
      </c>
      <c r="B42" s="17" t="s">
        <v>60</v>
      </c>
      <c r="C42" s="11">
        <v>1</v>
      </c>
      <c r="D42" s="11">
        <v>2</v>
      </c>
      <c r="E42" s="11"/>
      <c r="F42" s="12">
        <f t="shared" si="0"/>
        <v>2</v>
      </c>
      <c r="G42" s="11"/>
      <c r="H42" s="11"/>
      <c r="I42" s="11"/>
      <c r="J42" s="12">
        <f t="shared" si="1"/>
        <v>0</v>
      </c>
      <c r="K42" s="11"/>
      <c r="L42" s="11"/>
      <c r="M42" s="11"/>
      <c r="N42" s="13">
        <f t="shared" si="2"/>
        <v>0</v>
      </c>
      <c r="O42" s="14">
        <f t="shared" si="3"/>
        <v>1</v>
      </c>
      <c r="P42" s="15">
        <f t="shared" si="5"/>
        <v>2</v>
      </c>
      <c r="Q42" s="15">
        <f t="shared" si="5"/>
        <v>0</v>
      </c>
      <c r="R42" s="15">
        <f t="shared" si="5"/>
        <v>2</v>
      </c>
    </row>
    <row r="43" spans="1:18" ht="12.75">
      <c r="A43" s="17" t="s">
        <v>61</v>
      </c>
      <c r="B43" s="17" t="s">
        <v>61</v>
      </c>
      <c r="C43" s="11">
        <v>1</v>
      </c>
      <c r="D43" s="11">
        <v>2</v>
      </c>
      <c r="E43" s="11"/>
      <c r="F43" s="12">
        <f t="shared" si="0"/>
        <v>2</v>
      </c>
      <c r="G43" s="11"/>
      <c r="H43" s="11"/>
      <c r="I43" s="11"/>
      <c r="J43" s="12">
        <f t="shared" si="1"/>
        <v>0</v>
      </c>
      <c r="K43" s="11"/>
      <c r="L43" s="11"/>
      <c r="M43" s="11"/>
      <c r="N43" s="13">
        <f t="shared" si="2"/>
        <v>0</v>
      </c>
      <c r="O43" s="14">
        <f t="shared" si="3"/>
        <v>1</v>
      </c>
      <c r="P43" s="15">
        <f t="shared" si="5"/>
        <v>2</v>
      </c>
      <c r="Q43" s="15">
        <f t="shared" si="5"/>
        <v>0</v>
      </c>
      <c r="R43" s="15">
        <f t="shared" si="5"/>
        <v>2</v>
      </c>
    </row>
    <row r="44" spans="1:18" ht="12.75">
      <c r="A44" s="17" t="s">
        <v>62</v>
      </c>
      <c r="B44" s="17" t="s">
        <v>62</v>
      </c>
      <c r="C44" s="11">
        <v>0</v>
      </c>
      <c r="D44" s="11">
        <v>0</v>
      </c>
      <c r="E44" s="11"/>
      <c r="F44" s="12">
        <f t="shared" si="0"/>
        <v>0</v>
      </c>
      <c r="G44" s="11"/>
      <c r="H44" s="11"/>
      <c r="I44" s="11"/>
      <c r="J44" s="12">
        <f t="shared" si="1"/>
        <v>0</v>
      </c>
      <c r="K44" s="11"/>
      <c r="L44" s="11"/>
      <c r="M44" s="11"/>
      <c r="N44" s="13">
        <f t="shared" si="2"/>
        <v>0</v>
      </c>
      <c r="O44" s="14">
        <f t="shared" si="3"/>
        <v>0</v>
      </c>
      <c r="P44" s="15">
        <f t="shared" si="5"/>
        <v>0</v>
      </c>
      <c r="Q44" s="15">
        <f t="shared" si="5"/>
        <v>0</v>
      </c>
      <c r="R44" s="15">
        <f t="shared" si="5"/>
        <v>0</v>
      </c>
    </row>
    <row r="45" spans="1:18" ht="12.75">
      <c r="A45" s="17" t="s">
        <v>63</v>
      </c>
      <c r="B45" s="17" t="s">
        <v>63</v>
      </c>
      <c r="C45" s="11">
        <v>1</v>
      </c>
      <c r="D45" s="11">
        <v>2</v>
      </c>
      <c r="E45" s="11"/>
      <c r="F45" s="12">
        <f t="shared" si="0"/>
        <v>2</v>
      </c>
      <c r="G45" s="11"/>
      <c r="H45" s="11"/>
      <c r="I45" s="11"/>
      <c r="J45" s="12">
        <f t="shared" si="1"/>
        <v>0</v>
      </c>
      <c r="K45" s="11"/>
      <c r="L45" s="11"/>
      <c r="M45" s="11"/>
      <c r="N45" s="13">
        <f t="shared" si="2"/>
        <v>0</v>
      </c>
      <c r="O45" s="14">
        <f t="shared" si="3"/>
        <v>1</v>
      </c>
      <c r="P45" s="15">
        <f t="shared" si="5"/>
        <v>2</v>
      </c>
      <c r="Q45" s="15">
        <f t="shared" si="5"/>
        <v>0</v>
      </c>
      <c r="R45" s="15">
        <f t="shared" si="5"/>
        <v>2</v>
      </c>
    </row>
    <row r="46" spans="1:18" ht="12.75">
      <c r="A46" s="17" t="s">
        <v>64</v>
      </c>
      <c r="B46" s="17" t="s">
        <v>64</v>
      </c>
      <c r="C46" s="11">
        <v>2</v>
      </c>
      <c r="D46" s="11">
        <v>12</v>
      </c>
      <c r="E46" s="11"/>
      <c r="F46" s="12">
        <f t="shared" si="0"/>
        <v>12</v>
      </c>
      <c r="G46" s="11"/>
      <c r="H46" s="11"/>
      <c r="I46" s="11"/>
      <c r="J46" s="12">
        <f t="shared" si="1"/>
        <v>0</v>
      </c>
      <c r="K46" s="11"/>
      <c r="L46" s="11"/>
      <c r="M46" s="11"/>
      <c r="N46" s="13">
        <f t="shared" si="2"/>
        <v>0</v>
      </c>
      <c r="O46" s="14">
        <f t="shared" si="3"/>
        <v>2</v>
      </c>
      <c r="P46" s="15">
        <f t="shared" si="5"/>
        <v>12</v>
      </c>
      <c r="Q46" s="15">
        <f t="shared" si="5"/>
        <v>0</v>
      </c>
      <c r="R46" s="15">
        <f t="shared" si="5"/>
        <v>12</v>
      </c>
    </row>
    <row r="47" spans="1:18" ht="12.75">
      <c r="A47" s="17" t="s">
        <v>65</v>
      </c>
      <c r="B47" s="17" t="s">
        <v>65</v>
      </c>
      <c r="C47" s="11">
        <v>0</v>
      </c>
      <c r="D47" s="11">
        <v>0</v>
      </c>
      <c r="E47" s="11"/>
      <c r="F47" s="12">
        <f t="shared" si="0"/>
        <v>0</v>
      </c>
      <c r="G47" s="11">
        <v>1</v>
      </c>
      <c r="H47" s="11">
        <v>23</v>
      </c>
      <c r="I47" s="11"/>
      <c r="J47" s="12">
        <f t="shared" si="1"/>
        <v>23</v>
      </c>
      <c r="K47" s="11"/>
      <c r="L47" s="11"/>
      <c r="M47" s="11"/>
      <c r="N47" s="13">
        <f t="shared" si="2"/>
        <v>0</v>
      </c>
      <c r="O47" s="14">
        <f t="shared" si="3"/>
        <v>1</v>
      </c>
      <c r="P47" s="15">
        <f t="shared" si="5"/>
        <v>23</v>
      </c>
      <c r="Q47" s="15">
        <f t="shared" si="5"/>
        <v>0</v>
      </c>
      <c r="R47" s="15">
        <f t="shared" si="5"/>
        <v>23</v>
      </c>
    </row>
    <row r="48" spans="1:18" ht="12.75">
      <c r="A48" s="17" t="s">
        <v>66</v>
      </c>
      <c r="B48" s="17" t="s">
        <v>86</v>
      </c>
      <c r="C48" s="11">
        <v>2</v>
      </c>
      <c r="D48" s="11">
        <v>7</v>
      </c>
      <c r="E48" s="11"/>
      <c r="F48" s="12">
        <f t="shared" si="0"/>
        <v>7</v>
      </c>
      <c r="G48" s="11"/>
      <c r="H48" s="11"/>
      <c r="I48" s="11"/>
      <c r="J48" s="12">
        <f t="shared" si="1"/>
        <v>0</v>
      </c>
      <c r="K48" s="11"/>
      <c r="L48" s="11"/>
      <c r="M48" s="11"/>
      <c r="N48" s="13">
        <f t="shared" si="2"/>
        <v>0</v>
      </c>
      <c r="O48" s="14">
        <f t="shared" si="3"/>
        <v>2</v>
      </c>
      <c r="P48" s="15">
        <f t="shared" si="5"/>
        <v>7</v>
      </c>
      <c r="Q48" s="15">
        <f t="shared" si="5"/>
        <v>0</v>
      </c>
      <c r="R48" s="15">
        <f t="shared" si="5"/>
        <v>7</v>
      </c>
    </row>
    <row r="49" spans="1:18" ht="12.75">
      <c r="A49" s="17" t="s">
        <v>67</v>
      </c>
      <c r="B49" s="17" t="s">
        <v>67</v>
      </c>
      <c r="C49" s="11">
        <v>1</v>
      </c>
      <c r="D49" s="11">
        <v>20</v>
      </c>
      <c r="E49" s="11"/>
      <c r="F49" s="12">
        <f t="shared" si="0"/>
        <v>20</v>
      </c>
      <c r="G49" s="11"/>
      <c r="H49" s="11"/>
      <c r="I49" s="11"/>
      <c r="J49" s="12">
        <f t="shared" si="1"/>
        <v>0</v>
      </c>
      <c r="K49" s="11"/>
      <c r="L49" s="11"/>
      <c r="M49" s="11"/>
      <c r="N49" s="13">
        <f t="shared" si="2"/>
        <v>0</v>
      </c>
      <c r="O49" s="14">
        <f t="shared" si="3"/>
        <v>1</v>
      </c>
      <c r="P49" s="15">
        <f t="shared" si="5"/>
        <v>20</v>
      </c>
      <c r="Q49" s="15">
        <f t="shared" si="5"/>
        <v>0</v>
      </c>
      <c r="R49" s="15">
        <f t="shared" si="5"/>
        <v>20</v>
      </c>
    </row>
    <row r="50" spans="1:18" ht="12.75">
      <c r="A50" s="17" t="s">
        <v>68</v>
      </c>
      <c r="B50" s="17" t="s">
        <v>68</v>
      </c>
      <c r="C50" s="11">
        <v>1</v>
      </c>
      <c r="D50" s="11">
        <v>2</v>
      </c>
      <c r="E50" s="11"/>
      <c r="F50" s="12">
        <f t="shared" si="0"/>
        <v>2</v>
      </c>
      <c r="G50" s="11"/>
      <c r="H50" s="11"/>
      <c r="I50" s="11"/>
      <c r="J50" s="12">
        <f t="shared" si="1"/>
        <v>0</v>
      </c>
      <c r="K50" s="11"/>
      <c r="L50" s="11"/>
      <c r="M50" s="11"/>
      <c r="N50" s="13">
        <f t="shared" si="2"/>
        <v>0</v>
      </c>
      <c r="O50" s="14">
        <f t="shared" si="3"/>
        <v>1</v>
      </c>
      <c r="P50" s="15">
        <f t="shared" si="5"/>
        <v>2</v>
      </c>
      <c r="Q50" s="15">
        <f t="shared" si="5"/>
        <v>0</v>
      </c>
      <c r="R50" s="15">
        <f t="shared" si="5"/>
        <v>2</v>
      </c>
    </row>
    <row r="51" spans="1:18" ht="12.75">
      <c r="A51" s="17" t="s">
        <v>69</v>
      </c>
      <c r="B51" s="17" t="s">
        <v>69</v>
      </c>
      <c r="C51" s="11">
        <v>2</v>
      </c>
      <c r="D51" s="11">
        <v>23</v>
      </c>
      <c r="E51" s="11"/>
      <c r="F51" s="12">
        <f t="shared" si="0"/>
        <v>23</v>
      </c>
      <c r="G51" s="11"/>
      <c r="H51" s="11"/>
      <c r="I51" s="11"/>
      <c r="J51" s="12">
        <f t="shared" si="1"/>
        <v>0</v>
      </c>
      <c r="K51" s="11"/>
      <c r="L51" s="11"/>
      <c r="M51" s="11"/>
      <c r="N51" s="13">
        <f t="shared" si="2"/>
        <v>0</v>
      </c>
      <c r="O51" s="14">
        <f t="shared" si="3"/>
        <v>2</v>
      </c>
      <c r="P51" s="15">
        <f t="shared" si="5"/>
        <v>23</v>
      </c>
      <c r="Q51" s="15">
        <f t="shared" si="5"/>
        <v>0</v>
      </c>
      <c r="R51" s="15">
        <f t="shared" si="5"/>
        <v>23</v>
      </c>
    </row>
    <row r="52" spans="1:18" ht="12.75">
      <c r="A52" s="17"/>
      <c r="B52" s="17" t="s">
        <v>84</v>
      </c>
      <c r="C52" s="11">
        <v>1</v>
      </c>
      <c r="D52" s="11">
        <v>10</v>
      </c>
      <c r="E52" s="11"/>
      <c r="F52" s="12">
        <f t="shared" si="0"/>
        <v>10</v>
      </c>
      <c r="G52" s="11"/>
      <c r="H52" s="11"/>
      <c r="I52" s="11"/>
      <c r="J52" s="12">
        <f t="shared" si="1"/>
        <v>0</v>
      </c>
      <c r="K52" s="11"/>
      <c r="L52" s="11"/>
      <c r="M52" s="11"/>
      <c r="N52" s="13">
        <f t="shared" si="2"/>
        <v>0</v>
      </c>
      <c r="O52" s="14">
        <f t="shared" si="3"/>
        <v>1</v>
      </c>
      <c r="P52" s="15">
        <f t="shared" si="5"/>
        <v>10</v>
      </c>
      <c r="Q52" s="15">
        <f t="shared" si="5"/>
        <v>0</v>
      </c>
      <c r="R52" s="15">
        <f t="shared" si="5"/>
        <v>10</v>
      </c>
    </row>
    <row r="53" spans="1:18" ht="12.75">
      <c r="A53" s="17" t="s">
        <v>70</v>
      </c>
      <c r="B53" s="17" t="s">
        <v>83</v>
      </c>
      <c r="C53" s="11">
        <v>3</v>
      </c>
      <c r="D53" s="11">
        <v>63</v>
      </c>
      <c r="E53" s="11"/>
      <c r="F53" s="12">
        <f t="shared" si="0"/>
        <v>63</v>
      </c>
      <c r="G53" s="11"/>
      <c r="H53" s="11"/>
      <c r="I53" s="11"/>
      <c r="J53" s="12">
        <f t="shared" si="1"/>
        <v>0</v>
      </c>
      <c r="K53" s="11"/>
      <c r="L53" s="11"/>
      <c r="M53" s="11"/>
      <c r="N53" s="13">
        <f t="shared" si="2"/>
        <v>0</v>
      </c>
      <c r="O53" s="14">
        <f t="shared" si="3"/>
        <v>3</v>
      </c>
      <c r="P53" s="15">
        <f t="shared" si="5"/>
        <v>63</v>
      </c>
      <c r="Q53" s="15">
        <f t="shared" si="5"/>
        <v>0</v>
      </c>
      <c r="R53" s="15">
        <f t="shared" si="5"/>
        <v>63</v>
      </c>
    </row>
    <row r="54" ht="12.75">
      <c r="F54" s="20"/>
    </row>
    <row r="56" spans="2:14" ht="25.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9" ht="12.75">
      <c r="G59" s="21"/>
    </row>
  </sheetData>
  <mergeCells count="23"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  <mergeCell ref="O6:O7"/>
    <mergeCell ref="P6:R6"/>
    <mergeCell ref="A8:B8"/>
    <mergeCell ref="A9:B9"/>
    <mergeCell ref="G6:G7"/>
    <mergeCell ref="H6:J6"/>
    <mergeCell ref="K6:K7"/>
    <mergeCell ref="L6:N6"/>
    <mergeCell ref="B56:N56"/>
    <mergeCell ref="A10:B10"/>
    <mergeCell ref="A11:B11"/>
    <mergeCell ref="A12:B12"/>
    <mergeCell ref="A13:B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41">
      <selection activeCell="B56" sqref="B56:N56"/>
    </sheetView>
  </sheetViews>
  <sheetFormatPr defaultColWidth="9.00390625" defaultRowHeight="12.75"/>
  <cols>
    <col min="1" max="1" width="0.37109375" style="1" hidden="1" customWidth="1"/>
    <col min="2" max="2" width="34.75390625" style="1" customWidth="1"/>
    <col min="3" max="3" width="7.875" style="1" customWidth="1"/>
    <col min="4" max="4" width="6.75390625" style="1" customWidth="1"/>
    <col min="5" max="5" width="6.00390625" style="1" customWidth="1"/>
    <col min="6" max="6" width="7.625" style="1" customWidth="1"/>
    <col min="7" max="7" width="6.00390625" style="1" customWidth="1"/>
    <col min="8" max="8" width="7.75390625" style="1" customWidth="1"/>
    <col min="9" max="9" width="6.00390625" style="1" customWidth="1"/>
    <col min="10" max="10" width="7.125" style="1" customWidth="1"/>
    <col min="11" max="15" width="6.00390625" style="1" customWidth="1"/>
    <col min="16" max="16" width="6.375" style="1" customWidth="1"/>
    <col min="17" max="17" width="5.75390625" style="1" customWidth="1"/>
    <col min="18" max="18" width="7.00390625" style="1" customWidth="1"/>
    <col min="19" max="16384" width="9.125" style="1" customWidth="1"/>
  </cols>
  <sheetData>
    <row r="1" spans="15:17" ht="12.75">
      <c r="O1" s="31" t="s">
        <v>21</v>
      </c>
      <c r="P1" s="31"/>
      <c r="Q1" s="31"/>
    </row>
    <row r="2" spans="2:6" ht="12.75">
      <c r="B2" s="32" t="s">
        <v>82</v>
      </c>
      <c r="C2" s="31"/>
      <c r="D2" s="31"/>
      <c r="E2" s="31"/>
      <c r="F2" s="31"/>
    </row>
    <row r="4" spans="1:18" ht="12.75">
      <c r="A4" s="68" t="s">
        <v>81</v>
      </c>
      <c r="B4" s="68"/>
      <c r="C4" s="67" t="s">
        <v>15</v>
      </c>
      <c r="D4" s="67"/>
      <c r="E4" s="67"/>
      <c r="F4" s="67"/>
      <c r="G4" s="30" t="s">
        <v>14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68"/>
      <c r="B5" s="68"/>
      <c r="C5" s="67"/>
      <c r="D5" s="67"/>
      <c r="E5" s="67"/>
      <c r="F5" s="67"/>
      <c r="G5" s="30" t="s">
        <v>24</v>
      </c>
      <c r="H5" s="30"/>
      <c r="I5" s="30"/>
      <c r="J5" s="30"/>
      <c r="K5" s="30" t="s">
        <v>1</v>
      </c>
      <c r="L5" s="30"/>
      <c r="M5" s="30"/>
      <c r="N5" s="30"/>
      <c r="O5" s="30" t="s">
        <v>25</v>
      </c>
      <c r="P5" s="30"/>
      <c r="Q5" s="30"/>
      <c r="R5" s="30"/>
    </row>
    <row r="6" spans="1:18" ht="12.75">
      <c r="A6" s="68"/>
      <c r="B6" s="68"/>
      <c r="C6" s="41" t="s">
        <v>3</v>
      </c>
      <c r="D6" s="41" t="s">
        <v>4</v>
      </c>
      <c r="E6" s="41"/>
      <c r="F6" s="41"/>
      <c r="G6" s="41" t="s">
        <v>3</v>
      </c>
      <c r="H6" s="41" t="s">
        <v>4</v>
      </c>
      <c r="I6" s="41"/>
      <c r="J6" s="41"/>
      <c r="K6" s="41" t="s">
        <v>3</v>
      </c>
      <c r="L6" s="41" t="s">
        <v>4</v>
      </c>
      <c r="M6" s="41"/>
      <c r="N6" s="41"/>
      <c r="O6" s="41" t="s">
        <v>3</v>
      </c>
      <c r="P6" s="41" t="s">
        <v>4</v>
      </c>
      <c r="Q6" s="41"/>
      <c r="R6" s="41"/>
    </row>
    <row r="7" spans="1:18" ht="12.75">
      <c r="A7" s="68"/>
      <c r="B7" s="68"/>
      <c r="C7" s="41"/>
      <c r="D7" s="2" t="s">
        <v>16</v>
      </c>
      <c r="E7" s="2" t="s">
        <v>5</v>
      </c>
      <c r="F7" s="2" t="s">
        <v>17</v>
      </c>
      <c r="G7" s="41"/>
      <c r="H7" s="2" t="s">
        <v>12</v>
      </c>
      <c r="I7" s="2" t="s">
        <v>5</v>
      </c>
      <c r="J7" s="2" t="s">
        <v>17</v>
      </c>
      <c r="K7" s="41"/>
      <c r="L7" s="2" t="s">
        <v>12</v>
      </c>
      <c r="M7" s="2" t="s">
        <v>5</v>
      </c>
      <c r="N7" s="2" t="s">
        <v>17</v>
      </c>
      <c r="O7" s="41"/>
      <c r="P7" s="2" t="s">
        <v>12</v>
      </c>
      <c r="Q7" s="2" t="s">
        <v>5</v>
      </c>
      <c r="R7" s="2" t="s">
        <v>17</v>
      </c>
    </row>
    <row r="8" spans="1:18" ht="12.75">
      <c r="A8" s="71" t="s">
        <v>6</v>
      </c>
      <c r="B8" s="71"/>
      <c r="C8" s="3">
        <f>szabályszerűségi!O8+pénzügyi!O8</f>
        <v>85</v>
      </c>
      <c r="D8" s="3">
        <f>szabályszerűségi!P8+pénzügyi!P8</f>
        <v>1086</v>
      </c>
      <c r="E8" s="3">
        <f>SUM(E9+E13)</f>
        <v>0</v>
      </c>
      <c r="F8" s="3">
        <f>SUM(D8:E8)</f>
        <v>1086</v>
      </c>
      <c r="G8" s="3">
        <f>szabályszerűségi!C8+pénzügyi!C8</f>
        <v>82</v>
      </c>
      <c r="H8" s="3">
        <f>szabályszerűségi!D8+pénzügyi!D8</f>
        <v>1029</v>
      </c>
      <c r="I8" s="3">
        <f>szabályszerűségi!E8+pénzügyi!E8</f>
        <v>0</v>
      </c>
      <c r="J8" s="3">
        <f>szabályszerűségi!F8+pénzügyi!F8</f>
        <v>1029</v>
      </c>
      <c r="K8" s="3">
        <f>szabályszerűségi!G8+pénzügyi!G8</f>
        <v>3</v>
      </c>
      <c r="L8" s="3">
        <f>szabályszerűségi!H8+pénzügyi!H8</f>
        <v>57</v>
      </c>
      <c r="M8" s="3">
        <f>szabályszerűségi!I8+pénzügyi!I8</f>
        <v>0</v>
      </c>
      <c r="N8" s="3">
        <f>szabályszerűségi!J8+pénzügyi!J8</f>
        <v>57</v>
      </c>
      <c r="O8" s="3">
        <f>szabályszerűségi!K8+pénzügyi!K8</f>
        <v>0</v>
      </c>
      <c r="P8" s="3">
        <f>szabályszerűségi!L8+pénzügyi!L8</f>
        <v>0</v>
      </c>
      <c r="Q8" s="3">
        <f>szabályszerűségi!M8+pénzügyi!M8</f>
        <v>0</v>
      </c>
      <c r="R8" s="3">
        <f>szabályszerűségi!N8+pénzügyi!N8</f>
        <v>0</v>
      </c>
    </row>
    <row r="9" spans="1:18" ht="28.5" customHeight="1">
      <c r="A9" s="72" t="s">
        <v>28</v>
      </c>
      <c r="B9" s="73"/>
      <c r="C9" s="7">
        <f>SUM(C10:C12)</f>
        <v>0</v>
      </c>
      <c r="D9" s="7">
        <f>SUM(D10:D12)</f>
        <v>0</v>
      </c>
      <c r="E9" s="7">
        <f>SUM(E10:E12)</f>
        <v>0</v>
      </c>
      <c r="F9" s="7">
        <f>SUM(D9:E9)</f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>SUM(H9:I9)</f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7">
        <f>SUM(L9:M9)</f>
        <v>0</v>
      </c>
      <c r="O9" s="7">
        <f>SUM(O10:O12)</f>
        <v>0</v>
      </c>
      <c r="P9" s="7">
        <f>SUM(P10:P12)</f>
        <v>0</v>
      </c>
      <c r="Q9" s="7">
        <f>SUM(Q10:Q12)</f>
        <v>0</v>
      </c>
      <c r="R9" s="7">
        <f>SUM(P9:Q9)</f>
        <v>0</v>
      </c>
    </row>
    <row r="10" spans="1:18" ht="32.25" customHeight="1">
      <c r="A10" s="69" t="s">
        <v>7</v>
      </c>
      <c r="B10" s="70"/>
      <c r="C10" s="12">
        <f aca="true" t="shared" si="0" ref="C10:E12">SUM(G10+K10+O10)</f>
        <v>0</v>
      </c>
      <c r="D10" s="12">
        <f t="shared" si="0"/>
        <v>0</v>
      </c>
      <c r="E10" s="12">
        <f t="shared" si="0"/>
        <v>0</v>
      </c>
      <c r="F10" s="12">
        <f>SUM(D10:E10)</f>
        <v>0</v>
      </c>
      <c r="G10" s="12">
        <f>szabályszerűségi!C10+pénzügyi!C10+rendszer!C10+teljesítmény!C10+'IT rendszer'!C10+megbízhatósági!C10</f>
        <v>0</v>
      </c>
      <c r="H10" s="12">
        <f>szabályszerűségi!D10+pénzügyi!D10+rendszer!D10+teljesítmény!D10+'IT rendszer'!D10+megbízhatósági!D10</f>
        <v>0</v>
      </c>
      <c r="I10" s="12">
        <f>szabályszerűségi!E10+pénzügyi!E10+rendszer!E10+teljesítmény!E10+'IT rendszer'!E10+megbízhatósági!E10</f>
        <v>0</v>
      </c>
      <c r="J10" s="12">
        <f>SUM(H10:I10)</f>
        <v>0</v>
      </c>
      <c r="K10" s="12">
        <f>szabályszerűségi!G10+pénzügyi!G10+rendszer!G10+teljesítmény!G10+'IT rendszer'!G10+megbízhatósági!G10</f>
        <v>0</v>
      </c>
      <c r="L10" s="12">
        <f>szabályszerűségi!H10+pénzügyi!H10+rendszer!H10+teljesítmény!H10+'IT rendszer'!H10+megbízhatósági!H10</f>
        <v>0</v>
      </c>
      <c r="M10" s="12">
        <f>szabályszerűségi!I10+pénzügyi!I10+rendszer!I10+teljesítmény!I10+'IT rendszer'!I10+megbízhatósági!I10</f>
        <v>0</v>
      </c>
      <c r="N10" s="12">
        <f>SUM(L10:M10)</f>
        <v>0</v>
      </c>
      <c r="O10" s="12">
        <f>szabályszerűségi!K10+pénzügyi!K10+rendszer!K10+teljesítmény!K10+'IT rendszer'!K10+megbízhatósági!K10</f>
        <v>0</v>
      </c>
      <c r="P10" s="12">
        <f>szabályszerűségi!L10+pénzügyi!L10+rendszer!L10+teljesítmény!L10+'IT rendszer'!L10+megbízhatósági!L10</f>
        <v>0</v>
      </c>
      <c r="Q10" s="12">
        <f>szabályszerűségi!M10+pénzügyi!M10+rendszer!M10+teljesítmény!M10+'IT rendszer'!M10+megbízhatósági!M10</f>
        <v>0</v>
      </c>
      <c r="R10" s="12">
        <f>SUM(P10:Q10)</f>
        <v>0</v>
      </c>
    </row>
    <row r="11" spans="1:18" ht="42.75" customHeight="1">
      <c r="A11" s="69" t="s">
        <v>8</v>
      </c>
      <c r="B11" s="70"/>
      <c r="C11" s="12">
        <f t="shared" si="0"/>
        <v>0</v>
      </c>
      <c r="D11" s="12">
        <f t="shared" si="0"/>
        <v>0</v>
      </c>
      <c r="E11" s="12">
        <f t="shared" si="0"/>
        <v>0</v>
      </c>
      <c r="F11" s="12">
        <f>SUM(D11:E11)</f>
        <v>0</v>
      </c>
      <c r="G11" s="12">
        <f>szabályszerűségi!C11+pénzügyi!C11+rendszer!C11+teljesítmény!C11+'IT rendszer'!C11+megbízhatósági!C11</f>
        <v>0</v>
      </c>
      <c r="H11" s="12">
        <f>szabályszerűségi!D11+pénzügyi!D11+rendszer!D11+teljesítmény!D11+'IT rendszer'!D11+megbízhatósági!D11</f>
        <v>0</v>
      </c>
      <c r="I11" s="12">
        <f>szabályszerűségi!E11+pénzügyi!E11+rendszer!E11+teljesítmény!E11+'IT rendszer'!E11+megbízhatósági!E11</f>
        <v>0</v>
      </c>
      <c r="J11" s="12">
        <f>SUM(H11:I11)</f>
        <v>0</v>
      </c>
      <c r="K11" s="12">
        <f>szabályszerűségi!G11+pénzügyi!G11+rendszer!G11+teljesítmény!G11+'IT rendszer'!G11+megbízhatósági!G11</f>
        <v>0</v>
      </c>
      <c r="L11" s="12">
        <f>szabályszerűségi!H11+pénzügyi!H11+rendszer!H11+teljesítmény!H11+'IT rendszer'!H11+megbízhatósági!H11</f>
        <v>0</v>
      </c>
      <c r="M11" s="12">
        <f>szabályszerűségi!I11+pénzügyi!I11+rendszer!I11+teljesítmény!I11+'IT rendszer'!I11+megbízhatósági!I11</f>
        <v>0</v>
      </c>
      <c r="N11" s="12">
        <f>SUM(L11:M11)</f>
        <v>0</v>
      </c>
      <c r="O11" s="12">
        <f>szabályszerűségi!K11+pénzügyi!K11+rendszer!K11+teljesítmény!K11+'IT rendszer'!K11+megbízhatósági!K11</f>
        <v>0</v>
      </c>
      <c r="P11" s="12">
        <f>szabályszerűségi!L11+pénzügyi!L11+rendszer!L11+teljesítmény!L11+'IT rendszer'!L11+megbízhatósági!L11</f>
        <v>0</v>
      </c>
      <c r="Q11" s="12">
        <f>szabályszerűségi!M11+pénzügyi!M11+rendszer!M11+teljesítmény!M11+'IT rendszer'!M11+megbízhatósági!M11</f>
        <v>0</v>
      </c>
      <c r="R11" s="12">
        <f>SUM(P11:Q11)</f>
        <v>0</v>
      </c>
    </row>
    <row r="12" spans="1:18" ht="26.25" customHeight="1">
      <c r="A12" s="64" t="s">
        <v>31</v>
      </c>
      <c r="B12" s="65"/>
      <c r="C12" s="12">
        <f t="shared" si="0"/>
        <v>0</v>
      </c>
      <c r="D12" s="12">
        <f t="shared" si="0"/>
        <v>0</v>
      </c>
      <c r="E12" s="12">
        <f t="shared" si="0"/>
        <v>0</v>
      </c>
      <c r="F12" s="12">
        <f>SUM(D12:E12)</f>
        <v>0</v>
      </c>
      <c r="G12" s="12">
        <f>szabályszerűségi!C12+pénzügyi!C12+rendszer!C12+teljesítmény!C12+'IT rendszer'!C12+megbízhatósági!C12</f>
        <v>0</v>
      </c>
      <c r="H12" s="12">
        <f>szabályszerűségi!D12+pénzügyi!D12+rendszer!D12+teljesítmény!D12+'IT rendszer'!D12+megbízhatósági!D12</f>
        <v>0</v>
      </c>
      <c r="I12" s="12">
        <f>szabályszerűségi!E12+pénzügyi!E12+rendszer!E12+teljesítmény!E12+'IT rendszer'!E12+megbízhatósági!E12</f>
        <v>0</v>
      </c>
      <c r="J12" s="12">
        <f>SUM(H12:I12)</f>
        <v>0</v>
      </c>
      <c r="K12" s="12">
        <f>szabályszerűségi!G12+pénzügyi!G12+rendszer!G12+teljesítmény!G12+'IT rendszer'!G12+megbízhatósági!G12</f>
        <v>0</v>
      </c>
      <c r="L12" s="12">
        <f>szabályszerűségi!H12+pénzügyi!H12+rendszer!H12+teljesítmény!H12+'IT rendszer'!H12+megbízhatósági!H12</f>
        <v>0</v>
      </c>
      <c r="M12" s="12">
        <f>szabályszerűségi!I12+pénzügyi!I12+rendszer!I12+teljesítmény!I12+'IT rendszer'!I12+megbízhatósági!I12</f>
        <v>0</v>
      </c>
      <c r="N12" s="12">
        <f>SUM(L12:M12)</f>
        <v>0</v>
      </c>
      <c r="O12" s="12">
        <f>szabályszerűségi!K12+pénzügyi!K12+rendszer!K12+teljesítmény!K12+'IT rendszer'!K12+megbízhatósági!K12</f>
        <v>0</v>
      </c>
      <c r="P12" s="12">
        <f>szabályszerűségi!L12+pénzügyi!L12+rendszer!L12+teljesítmény!L12+'IT rendszer'!L12+megbízhatósági!L12</f>
        <v>0</v>
      </c>
      <c r="Q12" s="12">
        <f>szabályszerűségi!M12+pénzügyi!M12+rendszer!M12+teljesítmény!M12+'IT rendszer'!M12+megbízhatósági!M12</f>
        <v>0</v>
      </c>
      <c r="R12" s="12">
        <f>SUM(P12:Q12)</f>
        <v>0</v>
      </c>
    </row>
    <row r="13" spans="1:18" ht="12.75">
      <c r="A13" s="66" t="s">
        <v>87</v>
      </c>
      <c r="B13" s="66"/>
      <c r="C13" s="7">
        <f>szabályszerűségi!O13+pénzügyi!O13</f>
        <v>85</v>
      </c>
      <c r="D13" s="7">
        <f>szabályszerűségi!P13+pénzügyi!P13</f>
        <v>1086</v>
      </c>
      <c r="E13" s="7">
        <f>szabályszerűségi!Q13+pénzügyi!Q13</f>
        <v>0</v>
      </c>
      <c r="F13" s="7">
        <f>szabályszerűségi!R13+pénzügyi!R13</f>
        <v>1086</v>
      </c>
      <c r="G13" s="7">
        <f>szabályszerűségi!C13+pénzügyi!C13</f>
        <v>82</v>
      </c>
      <c r="H13" s="7">
        <f>szabályszerűségi!D13+pénzügyi!D13</f>
        <v>1029</v>
      </c>
      <c r="I13" s="7">
        <f>szabályszerűségi!E13+pénzügyi!E13</f>
        <v>0</v>
      </c>
      <c r="J13" s="7">
        <f>szabályszerűségi!F13+pénzügyi!F13</f>
        <v>1029</v>
      </c>
      <c r="K13" s="7">
        <f>szabályszerűségi!G13+pénzügyi!G13</f>
        <v>3</v>
      </c>
      <c r="L13" s="7">
        <f>szabályszerűségi!H13+pénzügyi!H13</f>
        <v>57</v>
      </c>
      <c r="M13" s="7">
        <f>szabályszerűségi!I13+pénzügyi!I13</f>
        <v>0</v>
      </c>
      <c r="N13" s="7">
        <f>szabályszerűségi!J13+pénzügyi!J13</f>
        <v>57</v>
      </c>
      <c r="O13" s="7">
        <f>szabályszerűségi!K13+pénzügyi!K13</f>
        <v>0</v>
      </c>
      <c r="P13" s="7">
        <f>szabályszerűségi!L13+pénzügyi!L13</f>
        <v>0</v>
      </c>
      <c r="Q13" s="7">
        <f>szabályszerűségi!M13+pénzügyi!M13</f>
        <v>0</v>
      </c>
      <c r="R13" s="7">
        <f>szabályszerűségi!N13+pénzügyi!N13</f>
        <v>0</v>
      </c>
    </row>
    <row r="14" spans="1:18" ht="12.75">
      <c r="A14" s="22"/>
      <c r="B14" s="24" t="s">
        <v>85</v>
      </c>
      <c r="C14" s="23">
        <f>szabályszerűségi!O14+pénzügyi!O14</f>
        <v>2</v>
      </c>
      <c r="D14" s="23">
        <f>szabályszerűségi!P14+pénzügyi!P14</f>
        <v>23</v>
      </c>
      <c r="E14" s="23">
        <f>szabályszerűségi!Q14+pénzügyi!Q14</f>
        <v>0</v>
      </c>
      <c r="F14" s="23">
        <f>szabályszerűségi!R14+pénzügyi!R14</f>
        <v>23</v>
      </c>
      <c r="G14" s="23">
        <f>szabályszerűségi!C14+pénzügyi!C14</f>
        <v>2</v>
      </c>
      <c r="H14" s="23">
        <f>szabályszerűségi!D14+pénzügyi!D14</f>
        <v>23</v>
      </c>
      <c r="I14" s="23">
        <f>szabályszerűségi!E14+pénzügyi!E14</f>
        <v>0</v>
      </c>
      <c r="J14" s="23">
        <f>szabályszerűségi!F14+pénzügyi!F14</f>
        <v>23</v>
      </c>
      <c r="K14" s="23">
        <f>szabályszerűségi!G14+pénzügyi!G14</f>
        <v>0</v>
      </c>
      <c r="L14" s="23">
        <f>szabályszerűségi!H14+pénzügyi!H14</f>
        <v>0</v>
      </c>
      <c r="M14" s="23">
        <f>szabályszerűségi!I14+pénzügyi!I14</f>
        <v>0</v>
      </c>
      <c r="N14" s="23">
        <f>szabályszerűségi!J14+pénzügyi!J14</f>
        <v>0</v>
      </c>
      <c r="O14" s="23">
        <f>szabályszerűségi!K14+pénzügyi!K14</f>
        <v>0</v>
      </c>
      <c r="P14" s="23">
        <f>szabályszerűségi!L14+pénzügyi!L14</f>
        <v>0</v>
      </c>
      <c r="Q14" s="23">
        <f>szabályszerűségi!M14+pénzügyi!M14</f>
        <v>0</v>
      </c>
      <c r="R14" s="23">
        <f>szabályszerűségi!N14+pénzügyi!N14</f>
        <v>0</v>
      </c>
    </row>
    <row r="15" spans="1:18" ht="12.75">
      <c r="A15" s="22"/>
      <c r="B15" s="25" t="s">
        <v>72</v>
      </c>
      <c r="C15" s="23">
        <f>szabályszerűségi!O15+pénzügyi!O15</f>
        <v>1</v>
      </c>
      <c r="D15" s="23">
        <f>szabályszerűségi!P15+pénzügyi!P15</f>
        <v>3</v>
      </c>
      <c r="E15" s="23">
        <f>szabályszerűségi!Q15+pénzügyi!Q15</f>
        <v>0</v>
      </c>
      <c r="F15" s="23">
        <f>szabályszerűségi!R15+pénzügyi!R15</f>
        <v>3</v>
      </c>
      <c r="G15" s="23">
        <f>szabályszerűségi!C15+pénzügyi!C15</f>
        <v>1</v>
      </c>
      <c r="H15" s="23">
        <f>szabályszerűségi!D15+pénzügyi!D15</f>
        <v>3</v>
      </c>
      <c r="I15" s="23">
        <f>szabályszerűségi!E15+pénzügyi!E15</f>
        <v>0</v>
      </c>
      <c r="J15" s="23">
        <f>szabályszerűségi!F15+pénzügyi!F15</f>
        <v>3</v>
      </c>
      <c r="K15" s="23">
        <f>szabályszerűségi!G15+pénzügyi!G15</f>
        <v>0</v>
      </c>
      <c r="L15" s="23">
        <f>szabályszerűségi!H15+pénzügyi!H15</f>
        <v>0</v>
      </c>
      <c r="M15" s="23">
        <f>szabályszerűségi!I15+pénzügyi!I15</f>
        <v>0</v>
      </c>
      <c r="N15" s="23">
        <f>szabályszerűségi!J15+pénzügyi!J15</f>
        <v>0</v>
      </c>
      <c r="O15" s="23">
        <f>szabályszerűségi!K15+pénzügyi!K15</f>
        <v>0</v>
      </c>
      <c r="P15" s="23">
        <f>szabályszerűségi!L15+pénzügyi!L15</f>
        <v>0</v>
      </c>
      <c r="Q15" s="23">
        <f>szabályszerűségi!M15+pénzügyi!M15</f>
        <v>0</v>
      </c>
      <c r="R15" s="23">
        <f>szabályszerűségi!N15+pénzügyi!N15</f>
        <v>0</v>
      </c>
    </row>
    <row r="16" spans="1:18" ht="12.75">
      <c r="A16" s="22"/>
      <c r="B16" s="26" t="s">
        <v>73</v>
      </c>
      <c r="C16" s="23">
        <f>szabályszerűségi!O16+pénzügyi!O16</f>
        <v>1</v>
      </c>
      <c r="D16" s="23">
        <f>szabályszerűségi!P16+pénzügyi!P16</f>
        <v>3</v>
      </c>
      <c r="E16" s="23">
        <f>szabályszerűségi!Q16+pénzügyi!Q16</f>
        <v>0</v>
      </c>
      <c r="F16" s="23">
        <f>szabályszerűségi!R16+pénzügyi!R16</f>
        <v>3</v>
      </c>
      <c r="G16" s="23">
        <f>szabályszerűségi!C16+pénzügyi!C16</f>
        <v>1</v>
      </c>
      <c r="H16" s="23">
        <f>szabályszerűségi!D16+pénzügyi!D16</f>
        <v>3</v>
      </c>
      <c r="I16" s="23">
        <f>szabályszerűségi!E16+pénzügyi!E16</f>
        <v>0</v>
      </c>
      <c r="J16" s="23">
        <f>szabályszerűségi!F16+pénzügyi!F16</f>
        <v>3</v>
      </c>
      <c r="K16" s="23">
        <f>szabályszerűségi!G16+pénzügyi!G16</f>
        <v>0</v>
      </c>
      <c r="L16" s="23">
        <f>szabályszerűségi!H16+pénzügyi!H16</f>
        <v>0</v>
      </c>
      <c r="M16" s="23">
        <f>szabályszerűségi!I16+pénzügyi!I16</f>
        <v>0</v>
      </c>
      <c r="N16" s="23">
        <f>szabályszerűségi!J16+pénzügyi!J16</f>
        <v>0</v>
      </c>
      <c r="O16" s="23">
        <f>szabályszerűségi!K16+pénzügyi!K16</f>
        <v>0</v>
      </c>
      <c r="P16" s="23">
        <f>szabályszerűségi!L16+pénzügyi!L16</f>
        <v>0</v>
      </c>
      <c r="Q16" s="23">
        <f>szabályszerűségi!M16+pénzügyi!M16</f>
        <v>0</v>
      </c>
      <c r="R16" s="23">
        <f>szabályszerűségi!N16+pénzügyi!N16</f>
        <v>0</v>
      </c>
    </row>
    <row r="17" spans="1:18" ht="12.75">
      <c r="A17" s="22"/>
      <c r="B17" s="26" t="s">
        <v>74</v>
      </c>
      <c r="C17" s="23">
        <f>szabályszerűségi!O17+pénzügyi!O17</f>
        <v>2</v>
      </c>
      <c r="D17" s="23">
        <f>szabályszerűségi!P17+pénzügyi!P17</f>
        <v>21</v>
      </c>
      <c r="E17" s="23">
        <f>szabályszerűségi!Q17+pénzügyi!Q17</f>
        <v>0</v>
      </c>
      <c r="F17" s="23">
        <f>szabályszerűségi!R17+pénzügyi!R17</f>
        <v>21</v>
      </c>
      <c r="G17" s="23">
        <f>szabályszerűségi!C17+pénzügyi!C17</f>
        <v>2</v>
      </c>
      <c r="H17" s="23">
        <f>szabályszerűségi!D17+pénzügyi!D17</f>
        <v>21</v>
      </c>
      <c r="I17" s="23">
        <f>szabályszerűségi!E17+pénzügyi!E17</f>
        <v>0</v>
      </c>
      <c r="J17" s="23">
        <f>szabályszerűségi!F17+pénzügyi!F17</f>
        <v>21</v>
      </c>
      <c r="K17" s="23">
        <f>szabályszerűségi!G17+pénzügyi!G17</f>
        <v>0</v>
      </c>
      <c r="L17" s="23">
        <f>szabályszerűségi!H17+pénzügyi!H17</f>
        <v>0</v>
      </c>
      <c r="M17" s="23">
        <f>szabályszerűségi!I17+pénzügyi!I17</f>
        <v>0</v>
      </c>
      <c r="N17" s="23">
        <f>szabályszerűségi!J17+pénzügyi!J17</f>
        <v>0</v>
      </c>
      <c r="O17" s="23">
        <f>szabályszerűségi!K17+pénzügyi!K17</f>
        <v>0</v>
      </c>
      <c r="P17" s="23">
        <f>szabályszerűségi!L17+pénzügyi!L17</f>
        <v>0</v>
      </c>
      <c r="Q17" s="23">
        <f>szabályszerűségi!M17+pénzügyi!M17</f>
        <v>0</v>
      </c>
      <c r="R17" s="23">
        <f>szabályszerűségi!N17+pénzügyi!N17</f>
        <v>0</v>
      </c>
    </row>
    <row r="18" spans="1:18" ht="12.75">
      <c r="A18" s="22"/>
      <c r="B18" s="26" t="s">
        <v>75</v>
      </c>
      <c r="C18" s="23">
        <f>szabályszerűségi!O18+pénzügyi!O18</f>
        <v>2</v>
      </c>
      <c r="D18" s="23">
        <f>szabályszerűségi!P18+pénzügyi!P18</f>
        <v>30</v>
      </c>
      <c r="E18" s="23">
        <f>szabályszerűségi!Q18+pénzügyi!Q18</f>
        <v>0</v>
      </c>
      <c r="F18" s="23">
        <f>szabályszerűségi!R18+pénzügyi!R18</f>
        <v>30</v>
      </c>
      <c r="G18" s="23">
        <f>szabályszerűségi!C18+pénzügyi!C18</f>
        <v>2</v>
      </c>
      <c r="H18" s="23">
        <f>szabályszerűségi!D18+pénzügyi!D18</f>
        <v>30</v>
      </c>
      <c r="I18" s="23">
        <f>szabályszerűségi!E18+pénzügyi!E18</f>
        <v>0</v>
      </c>
      <c r="J18" s="23">
        <f>szabályszerűségi!F18+pénzügyi!F18</f>
        <v>30</v>
      </c>
      <c r="K18" s="23">
        <f>szabályszerűségi!G18+pénzügyi!G18</f>
        <v>0</v>
      </c>
      <c r="L18" s="23">
        <f>szabályszerűségi!H18+pénzügyi!H18</f>
        <v>0</v>
      </c>
      <c r="M18" s="23">
        <f>szabályszerűségi!I18+pénzügyi!I18</f>
        <v>0</v>
      </c>
      <c r="N18" s="23">
        <f>szabályszerűségi!J18+pénzügyi!J18</f>
        <v>0</v>
      </c>
      <c r="O18" s="23">
        <f>szabályszerűségi!K18+pénzügyi!K18</f>
        <v>0</v>
      </c>
      <c r="P18" s="23">
        <f>szabályszerűségi!L18+pénzügyi!L18</f>
        <v>0</v>
      </c>
      <c r="Q18" s="23">
        <f>szabályszerűségi!M18+pénzügyi!M18</f>
        <v>0</v>
      </c>
      <c r="R18" s="23">
        <f>szabályszerűségi!N18+pénzügyi!N18</f>
        <v>0</v>
      </c>
    </row>
    <row r="19" spans="1:18" ht="12.75">
      <c r="A19" s="22"/>
      <c r="B19" s="26" t="s">
        <v>76</v>
      </c>
      <c r="C19" s="23">
        <f>szabályszerűségi!O19+pénzügyi!O19</f>
        <v>1</v>
      </c>
      <c r="D19" s="23">
        <f>szabályszerűségi!P19+pénzügyi!P19</f>
        <v>3</v>
      </c>
      <c r="E19" s="23">
        <f>szabályszerűségi!Q19+pénzügyi!Q19</f>
        <v>0</v>
      </c>
      <c r="F19" s="23">
        <f>szabályszerűségi!R19+pénzügyi!R19</f>
        <v>3</v>
      </c>
      <c r="G19" s="23">
        <f>szabályszerűségi!C19+pénzügyi!C19</f>
        <v>1</v>
      </c>
      <c r="H19" s="23">
        <f>szabályszerűségi!D19+pénzügyi!D19</f>
        <v>3</v>
      </c>
      <c r="I19" s="23">
        <f>szabályszerűségi!E19+pénzügyi!E19</f>
        <v>0</v>
      </c>
      <c r="J19" s="23">
        <f>szabályszerűségi!F19+pénzügyi!F19</f>
        <v>3</v>
      </c>
      <c r="K19" s="23">
        <f>szabályszerűségi!G19+pénzügyi!G19</f>
        <v>0</v>
      </c>
      <c r="L19" s="23">
        <f>szabályszerűségi!H19+pénzügyi!H19</f>
        <v>0</v>
      </c>
      <c r="M19" s="23">
        <f>szabályszerűségi!I19+pénzügyi!I19</f>
        <v>0</v>
      </c>
      <c r="N19" s="23">
        <f>szabályszerűségi!J19+pénzügyi!J19</f>
        <v>0</v>
      </c>
      <c r="O19" s="23">
        <f>szabályszerűségi!K19+pénzügyi!K19</f>
        <v>0</v>
      </c>
      <c r="P19" s="23">
        <f>szabályszerűségi!L19+pénzügyi!L19</f>
        <v>0</v>
      </c>
      <c r="Q19" s="23">
        <f>szabályszerűségi!M19+pénzügyi!M19</f>
        <v>0</v>
      </c>
      <c r="R19" s="23">
        <f>szabályszerűségi!N19+pénzügyi!N19</f>
        <v>0</v>
      </c>
    </row>
    <row r="20" spans="1:18" ht="12.75">
      <c r="A20" s="22"/>
      <c r="B20" s="26" t="s">
        <v>77</v>
      </c>
      <c r="C20" s="23">
        <f>szabályszerűségi!O20+pénzügyi!O20</f>
        <v>2</v>
      </c>
      <c r="D20" s="23">
        <f>szabályszerűségi!P20+pénzügyi!P20</f>
        <v>18</v>
      </c>
      <c r="E20" s="23">
        <f>szabályszerűségi!Q20+pénzügyi!Q20</f>
        <v>0</v>
      </c>
      <c r="F20" s="23">
        <f>szabályszerűségi!R20+pénzügyi!R20</f>
        <v>18</v>
      </c>
      <c r="G20" s="23">
        <f>szabályszerűségi!C20+pénzügyi!C20</f>
        <v>2</v>
      </c>
      <c r="H20" s="23">
        <f>szabályszerűségi!D20+pénzügyi!D20</f>
        <v>18</v>
      </c>
      <c r="I20" s="23">
        <f>szabályszerűségi!E20+pénzügyi!E20</f>
        <v>0</v>
      </c>
      <c r="J20" s="23">
        <f>szabályszerűségi!F20+pénzügyi!F20</f>
        <v>18</v>
      </c>
      <c r="K20" s="23">
        <f>szabályszerűségi!G20+pénzügyi!G20</f>
        <v>0</v>
      </c>
      <c r="L20" s="23">
        <f>szabályszerűségi!H20+pénzügyi!H20</f>
        <v>0</v>
      </c>
      <c r="M20" s="23">
        <f>szabályszerűségi!I20+pénzügyi!I20</f>
        <v>0</v>
      </c>
      <c r="N20" s="23">
        <f>szabályszerűségi!J20+pénzügyi!J20</f>
        <v>0</v>
      </c>
      <c r="O20" s="23">
        <f>szabályszerűségi!K20+pénzügyi!K20</f>
        <v>0</v>
      </c>
      <c r="P20" s="23">
        <f>szabályszerűségi!L20+pénzügyi!L20</f>
        <v>0</v>
      </c>
      <c r="Q20" s="23">
        <f>szabályszerűségi!M20+pénzügyi!M20</f>
        <v>0</v>
      </c>
      <c r="R20" s="23">
        <f>szabályszerűségi!N20+pénzügyi!N20</f>
        <v>0</v>
      </c>
    </row>
    <row r="21" spans="1:18" ht="12.75">
      <c r="A21" s="22"/>
      <c r="B21" s="26" t="s">
        <v>78</v>
      </c>
      <c r="C21" s="23">
        <f>szabályszerűségi!O21+pénzügyi!O21</f>
        <v>3</v>
      </c>
      <c r="D21" s="23">
        <f>szabályszerűségi!P21+pénzügyi!P21</f>
        <v>65</v>
      </c>
      <c r="E21" s="23">
        <f>szabályszerűségi!Q21+pénzügyi!Q21</f>
        <v>0</v>
      </c>
      <c r="F21" s="23">
        <f>szabályszerűségi!R21+pénzügyi!R21</f>
        <v>65</v>
      </c>
      <c r="G21" s="23">
        <f>szabályszerűségi!C21+pénzügyi!C21</f>
        <v>3</v>
      </c>
      <c r="H21" s="23">
        <f>szabályszerűségi!D21+pénzügyi!D21</f>
        <v>65</v>
      </c>
      <c r="I21" s="23">
        <f>szabályszerűségi!E21+pénzügyi!E21</f>
        <v>0</v>
      </c>
      <c r="J21" s="23">
        <f>szabályszerűségi!F21+pénzügyi!F21</f>
        <v>65</v>
      </c>
      <c r="K21" s="23">
        <f>szabályszerűségi!G21+pénzügyi!G21</f>
        <v>0</v>
      </c>
      <c r="L21" s="23">
        <f>szabályszerűségi!H21+pénzügyi!H21</f>
        <v>0</v>
      </c>
      <c r="M21" s="23">
        <f>szabályszerűségi!I21+pénzügyi!I21</f>
        <v>0</v>
      </c>
      <c r="N21" s="23">
        <f>szabályszerűségi!J21+pénzügyi!J21</f>
        <v>0</v>
      </c>
      <c r="O21" s="23">
        <f>szabályszerűségi!K21+pénzügyi!K21</f>
        <v>0</v>
      </c>
      <c r="P21" s="23">
        <f>szabályszerűségi!L21+pénzügyi!L21</f>
        <v>0</v>
      </c>
      <c r="Q21" s="23">
        <f>szabályszerűségi!M21+pénzügyi!M21</f>
        <v>0</v>
      </c>
      <c r="R21" s="23">
        <f>szabályszerűségi!N21+pénzügyi!N21</f>
        <v>0</v>
      </c>
    </row>
    <row r="22" spans="1:18" ht="12.75">
      <c r="A22" s="22"/>
      <c r="B22" s="26" t="s">
        <v>79</v>
      </c>
      <c r="C22" s="23">
        <f>szabályszerűségi!O22+pénzügyi!O22</f>
        <v>2</v>
      </c>
      <c r="D22" s="23">
        <f>szabályszerűségi!P22+pénzügyi!P22</f>
        <v>22</v>
      </c>
      <c r="E22" s="23">
        <f>szabályszerűségi!Q22+pénzügyi!Q22</f>
        <v>0</v>
      </c>
      <c r="F22" s="23">
        <f>szabályszerűségi!R22+pénzügyi!R22</f>
        <v>22</v>
      </c>
      <c r="G22" s="23">
        <f>szabályszerűségi!C22+pénzügyi!C22</f>
        <v>2</v>
      </c>
      <c r="H22" s="23">
        <f>szabályszerűségi!D22+pénzügyi!D22</f>
        <v>22</v>
      </c>
      <c r="I22" s="23">
        <f>szabályszerűségi!E22+pénzügyi!E22</f>
        <v>0</v>
      </c>
      <c r="J22" s="23">
        <f>szabályszerűségi!F22+pénzügyi!F22</f>
        <v>22</v>
      </c>
      <c r="K22" s="23">
        <f>szabályszerűségi!G22+pénzügyi!G22</f>
        <v>0</v>
      </c>
      <c r="L22" s="23">
        <f>szabályszerűségi!H22+pénzügyi!H22</f>
        <v>0</v>
      </c>
      <c r="M22" s="23">
        <f>szabályszerűségi!I22+pénzügyi!I22</f>
        <v>0</v>
      </c>
      <c r="N22" s="23">
        <f>szabályszerűségi!J22+pénzügyi!J22</f>
        <v>0</v>
      </c>
      <c r="O22" s="23">
        <f>szabályszerűségi!K22+pénzügyi!K22</f>
        <v>0</v>
      </c>
      <c r="P22" s="23">
        <f>szabályszerűségi!L22+pénzügyi!L22</f>
        <v>0</v>
      </c>
      <c r="Q22" s="23">
        <f>szabályszerűségi!M22+pénzügyi!M22</f>
        <v>0</v>
      </c>
      <c r="R22" s="23">
        <f>szabályszerűségi!N22+pénzügyi!N22</f>
        <v>0</v>
      </c>
    </row>
    <row r="23" spans="1:18" ht="12.75">
      <c r="A23" s="22"/>
      <c r="B23" s="26" t="s">
        <v>41</v>
      </c>
      <c r="C23" s="23">
        <f>szabályszerűségi!O23+pénzügyi!O23</f>
        <v>2</v>
      </c>
      <c r="D23" s="23">
        <f>szabályszerűségi!P23+pénzügyi!P23</f>
        <v>32</v>
      </c>
      <c r="E23" s="23">
        <f>szabályszerűségi!Q23+pénzügyi!Q23</f>
        <v>0</v>
      </c>
      <c r="F23" s="23">
        <f>szabályszerűségi!R23+pénzügyi!R23</f>
        <v>32</v>
      </c>
      <c r="G23" s="23">
        <f>szabályszerűségi!C23+pénzügyi!C23</f>
        <v>2</v>
      </c>
      <c r="H23" s="23">
        <f>szabályszerűségi!D23+pénzügyi!D23</f>
        <v>32</v>
      </c>
      <c r="I23" s="23">
        <f>szabályszerűségi!E23+pénzügyi!E23</f>
        <v>0</v>
      </c>
      <c r="J23" s="23">
        <f>szabályszerűségi!F23+pénzügyi!F23</f>
        <v>32</v>
      </c>
      <c r="K23" s="23">
        <f>szabályszerűségi!G23+pénzügyi!G23</f>
        <v>0</v>
      </c>
      <c r="L23" s="23">
        <f>szabályszerűségi!H23+pénzügyi!H23</f>
        <v>0</v>
      </c>
      <c r="M23" s="23">
        <f>szabályszerűségi!I23+pénzügyi!I23</f>
        <v>0</v>
      </c>
      <c r="N23" s="23">
        <f>szabályszerűségi!J23+pénzügyi!J23</f>
        <v>0</v>
      </c>
      <c r="O23" s="23">
        <f>szabályszerűségi!K23+pénzügyi!K23</f>
        <v>0</v>
      </c>
      <c r="P23" s="23">
        <f>szabályszerűségi!L23+pénzügyi!L23</f>
        <v>0</v>
      </c>
      <c r="Q23" s="23">
        <f>szabályszerűségi!M23+pénzügyi!M23</f>
        <v>0</v>
      </c>
      <c r="R23" s="23">
        <f>szabályszerűségi!N23+pénzügyi!N23</f>
        <v>0</v>
      </c>
    </row>
    <row r="24" spans="1:18" ht="12.75">
      <c r="A24" s="22"/>
      <c r="B24" s="26" t="s">
        <v>42</v>
      </c>
      <c r="C24" s="23">
        <f>szabályszerűségi!O24+pénzügyi!O24</f>
        <v>2</v>
      </c>
      <c r="D24" s="23">
        <f>szabályszerűségi!P24+pénzügyi!P24</f>
        <v>25</v>
      </c>
      <c r="E24" s="23">
        <f>szabályszerűségi!Q24+pénzügyi!Q24</f>
        <v>0</v>
      </c>
      <c r="F24" s="23">
        <f>szabályszerűségi!R24+pénzügyi!R24</f>
        <v>25</v>
      </c>
      <c r="G24" s="23">
        <f>szabályszerűségi!C24+pénzügyi!C24</f>
        <v>2</v>
      </c>
      <c r="H24" s="23">
        <f>szabályszerűségi!D24+pénzügyi!D24</f>
        <v>25</v>
      </c>
      <c r="I24" s="23">
        <f>szabályszerűségi!E24+pénzügyi!E24</f>
        <v>0</v>
      </c>
      <c r="J24" s="23">
        <f>szabályszerűségi!F24+pénzügyi!F24</f>
        <v>25</v>
      </c>
      <c r="K24" s="23">
        <f>szabályszerűségi!G24+pénzügyi!G24</f>
        <v>0</v>
      </c>
      <c r="L24" s="23">
        <f>szabályszerűségi!H24+pénzügyi!H24</f>
        <v>0</v>
      </c>
      <c r="M24" s="23">
        <f>szabályszerűségi!I24+pénzügyi!I24</f>
        <v>0</v>
      </c>
      <c r="N24" s="23">
        <f>szabályszerűségi!J24+pénzügyi!J24</f>
        <v>0</v>
      </c>
      <c r="O24" s="23">
        <f>szabályszerűségi!K24+pénzügyi!K24</f>
        <v>0</v>
      </c>
      <c r="P24" s="23">
        <f>szabályszerűségi!L24+pénzügyi!L24</f>
        <v>0</v>
      </c>
      <c r="Q24" s="23">
        <f>szabályszerűségi!M24+pénzügyi!M24</f>
        <v>0</v>
      </c>
      <c r="R24" s="23">
        <f>szabályszerűségi!N24+pénzügyi!N24</f>
        <v>0</v>
      </c>
    </row>
    <row r="25" spans="1:18" ht="12.75">
      <c r="A25" s="22"/>
      <c r="B25" s="26" t="s">
        <v>43</v>
      </c>
      <c r="C25" s="23">
        <f>szabályszerűségi!O25+pénzügyi!O25</f>
        <v>3</v>
      </c>
      <c r="D25" s="23">
        <f>szabályszerűségi!P25+pénzügyi!P25</f>
        <v>84</v>
      </c>
      <c r="E25" s="23">
        <f>szabályszerűségi!Q25+pénzügyi!Q25</f>
        <v>0</v>
      </c>
      <c r="F25" s="23">
        <f>szabályszerűségi!R25+pénzügyi!R25</f>
        <v>84</v>
      </c>
      <c r="G25" s="23">
        <f>szabályszerűségi!C25+pénzügyi!C25</f>
        <v>3</v>
      </c>
      <c r="H25" s="23">
        <f>szabályszerűségi!D25+pénzügyi!D25</f>
        <v>84</v>
      </c>
      <c r="I25" s="23">
        <f>szabályszerűségi!E25+pénzügyi!E25</f>
        <v>0</v>
      </c>
      <c r="J25" s="23">
        <f>szabályszerűségi!F25+pénzügyi!F25</f>
        <v>84</v>
      </c>
      <c r="K25" s="23">
        <f>szabályszerűségi!G25+pénzügyi!G25</f>
        <v>0</v>
      </c>
      <c r="L25" s="23">
        <f>szabályszerűségi!H25+pénzügyi!H25</f>
        <v>0</v>
      </c>
      <c r="M25" s="23">
        <f>szabályszerűségi!I25+pénzügyi!I25</f>
        <v>0</v>
      </c>
      <c r="N25" s="23">
        <f>szabályszerűségi!J25+pénzügyi!J25</f>
        <v>0</v>
      </c>
      <c r="O25" s="23">
        <f>szabályszerűségi!K25+pénzügyi!K25</f>
        <v>0</v>
      </c>
      <c r="P25" s="23">
        <f>szabályszerűségi!L25+pénzügyi!L25</f>
        <v>0</v>
      </c>
      <c r="Q25" s="23">
        <f>szabályszerűségi!M25+pénzügyi!M25</f>
        <v>0</v>
      </c>
      <c r="R25" s="23">
        <f>szabályszerűségi!N25+pénzügyi!N25</f>
        <v>0</v>
      </c>
    </row>
    <row r="26" spans="1:18" ht="12.75">
      <c r="A26" s="22"/>
      <c r="B26" s="26" t="s">
        <v>44</v>
      </c>
      <c r="C26" s="23">
        <f>szabályszerűségi!O26+pénzügyi!O26</f>
        <v>2</v>
      </c>
      <c r="D26" s="23">
        <f>szabályszerűségi!P26+pénzügyi!P26</f>
        <v>22</v>
      </c>
      <c r="E26" s="23">
        <f>szabályszerűségi!Q26+pénzügyi!Q26</f>
        <v>0</v>
      </c>
      <c r="F26" s="23">
        <f>szabályszerűségi!R26+pénzügyi!R26</f>
        <v>22</v>
      </c>
      <c r="G26" s="23">
        <f>szabályszerűségi!C26+pénzügyi!C26</f>
        <v>2</v>
      </c>
      <c r="H26" s="23">
        <f>szabályszerűségi!D26+pénzügyi!D26</f>
        <v>22</v>
      </c>
      <c r="I26" s="23">
        <f>szabályszerűségi!E26+pénzügyi!E26</f>
        <v>0</v>
      </c>
      <c r="J26" s="23">
        <f>szabályszerűségi!F26+pénzügyi!F26</f>
        <v>22</v>
      </c>
      <c r="K26" s="23">
        <f>szabályszerűségi!G26+pénzügyi!G26</f>
        <v>0</v>
      </c>
      <c r="L26" s="23">
        <f>szabályszerűségi!H26+pénzügyi!H26</f>
        <v>0</v>
      </c>
      <c r="M26" s="23">
        <f>szabályszerűségi!I26+pénzügyi!I26</f>
        <v>0</v>
      </c>
      <c r="N26" s="23">
        <f>szabályszerűségi!J26+pénzügyi!J26</f>
        <v>0</v>
      </c>
      <c r="O26" s="23">
        <f>szabályszerűségi!K26+pénzügyi!K26</f>
        <v>0</v>
      </c>
      <c r="P26" s="23">
        <f>szabályszerűségi!L26+pénzügyi!L26</f>
        <v>0</v>
      </c>
      <c r="Q26" s="23">
        <f>szabályszerűségi!M26+pénzügyi!M26</f>
        <v>0</v>
      </c>
      <c r="R26" s="23">
        <f>szabályszerűségi!N26+pénzügyi!N26</f>
        <v>0</v>
      </c>
    </row>
    <row r="27" spans="1:18" ht="12.75">
      <c r="A27" s="22"/>
      <c r="B27" s="26" t="s">
        <v>45</v>
      </c>
      <c r="C27" s="23">
        <f>szabályszerűségi!O27+pénzügyi!O27</f>
        <v>1</v>
      </c>
      <c r="D27" s="23">
        <f>szabályszerűségi!P27+pénzügyi!P27</f>
        <v>2</v>
      </c>
      <c r="E27" s="23">
        <f>szabályszerűségi!Q27+pénzügyi!Q27</f>
        <v>0</v>
      </c>
      <c r="F27" s="23">
        <f>szabályszerűségi!R27+pénzügyi!R27</f>
        <v>2</v>
      </c>
      <c r="G27" s="23">
        <f>szabályszerűségi!C27+pénzügyi!C27</f>
        <v>1</v>
      </c>
      <c r="H27" s="23">
        <f>szabályszerűségi!D27+pénzügyi!D27</f>
        <v>2</v>
      </c>
      <c r="I27" s="23">
        <f>szabályszerűségi!E27+pénzügyi!E27</f>
        <v>0</v>
      </c>
      <c r="J27" s="23">
        <f>szabályszerűségi!F27+pénzügyi!F27</f>
        <v>2</v>
      </c>
      <c r="K27" s="23">
        <f>szabályszerűségi!G27+pénzügyi!G27</f>
        <v>0</v>
      </c>
      <c r="L27" s="23">
        <f>szabályszerűségi!H27+pénzügyi!H27</f>
        <v>0</v>
      </c>
      <c r="M27" s="23">
        <f>szabályszerűségi!I27+pénzügyi!I27</f>
        <v>0</v>
      </c>
      <c r="N27" s="23">
        <f>szabályszerűségi!J27+pénzügyi!J27</f>
        <v>0</v>
      </c>
      <c r="O27" s="23">
        <f>szabályszerűségi!K27+pénzügyi!K27</f>
        <v>0</v>
      </c>
      <c r="P27" s="23">
        <f>szabályszerűségi!L27+pénzügyi!L27</f>
        <v>0</v>
      </c>
      <c r="Q27" s="23">
        <f>szabályszerűségi!M27+pénzügyi!M27</f>
        <v>0</v>
      </c>
      <c r="R27" s="23">
        <f>szabályszerűségi!N27+pénzügyi!N27</f>
        <v>0</v>
      </c>
    </row>
    <row r="28" spans="1:18" ht="12.75">
      <c r="A28" s="22"/>
      <c r="B28" s="26" t="s">
        <v>46</v>
      </c>
      <c r="C28" s="23">
        <f>szabályszerűségi!O28+pénzügyi!O28</f>
        <v>1</v>
      </c>
      <c r="D28" s="23">
        <f>szabályszerűségi!P28+pénzügyi!P28</f>
        <v>2</v>
      </c>
      <c r="E28" s="23">
        <f>szabályszerűségi!Q28+pénzügyi!Q28</f>
        <v>0</v>
      </c>
      <c r="F28" s="23">
        <f>szabályszerűségi!R28+pénzügyi!R28</f>
        <v>2</v>
      </c>
      <c r="G28" s="23">
        <f>szabályszerűségi!C28+pénzügyi!C28</f>
        <v>1</v>
      </c>
      <c r="H28" s="23">
        <f>szabályszerűségi!D28+pénzügyi!D28</f>
        <v>2</v>
      </c>
      <c r="I28" s="23">
        <f>szabályszerűségi!E28+pénzügyi!E28</f>
        <v>0</v>
      </c>
      <c r="J28" s="23">
        <f>szabályszerűségi!F28+pénzügyi!F28</f>
        <v>2</v>
      </c>
      <c r="K28" s="23">
        <f>szabályszerűségi!G28+pénzügyi!G28</f>
        <v>0</v>
      </c>
      <c r="L28" s="23">
        <f>szabályszerűségi!H28+pénzügyi!H28</f>
        <v>0</v>
      </c>
      <c r="M28" s="23">
        <f>szabályszerűségi!I28+pénzügyi!I28</f>
        <v>0</v>
      </c>
      <c r="N28" s="23">
        <f>szabályszerűségi!J28+pénzügyi!J28</f>
        <v>0</v>
      </c>
      <c r="O28" s="23">
        <f>szabályszerűségi!K28+pénzügyi!K28</f>
        <v>0</v>
      </c>
      <c r="P28" s="23">
        <f>szabályszerűségi!L28+pénzügyi!L28</f>
        <v>0</v>
      </c>
      <c r="Q28" s="23">
        <f>szabályszerűségi!M28+pénzügyi!M28</f>
        <v>0</v>
      </c>
      <c r="R28" s="23">
        <f>szabályszerűségi!N28+pénzügyi!N28</f>
        <v>0</v>
      </c>
    </row>
    <row r="29" spans="1:18" ht="12" customHeight="1">
      <c r="A29" s="22"/>
      <c r="B29" s="26" t="s">
        <v>47</v>
      </c>
      <c r="C29" s="23">
        <f>szabályszerűségi!O29+pénzügyi!O29</f>
        <v>2</v>
      </c>
      <c r="D29" s="23">
        <f>szabályszerűségi!P29+pénzügyi!P29</f>
        <v>22</v>
      </c>
      <c r="E29" s="23">
        <f>szabályszerűségi!Q29+pénzügyi!Q29</f>
        <v>0</v>
      </c>
      <c r="F29" s="23">
        <f>szabályszerűségi!R29+pénzügyi!R29</f>
        <v>22</v>
      </c>
      <c r="G29" s="23">
        <f>szabályszerűségi!C29+pénzügyi!C29</f>
        <v>2</v>
      </c>
      <c r="H29" s="23">
        <f>szabályszerűségi!D29+pénzügyi!D29</f>
        <v>22</v>
      </c>
      <c r="I29" s="23">
        <f>szabályszerűségi!E29+pénzügyi!E29</f>
        <v>0</v>
      </c>
      <c r="J29" s="23">
        <f>szabályszerűségi!F29+pénzügyi!F29</f>
        <v>22</v>
      </c>
      <c r="K29" s="23">
        <f>szabályszerűségi!G29+pénzügyi!G29</f>
        <v>0</v>
      </c>
      <c r="L29" s="23">
        <f>szabályszerűségi!H29+pénzügyi!H29</f>
        <v>0</v>
      </c>
      <c r="M29" s="23">
        <f>szabályszerűségi!I29+pénzügyi!I29</f>
        <v>0</v>
      </c>
      <c r="N29" s="23">
        <f>szabályszerűségi!J29+pénzügyi!J29</f>
        <v>0</v>
      </c>
      <c r="O29" s="23">
        <f>szabályszerűségi!K29+pénzügyi!K29</f>
        <v>0</v>
      </c>
      <c r="P29" s="23">
        <f>szabályszerűségi!L29+pénzügyi!L29</f>
        <v>0</v>
      </c>
      <c r="Q29" s="23">
        <f>szabályszerűségi!M29+pénzügyi!M29</f>
        <v>0</v>
      </c>
      <c r="R29" s="23">
        <f>szabályszerűségi!N29+pénzügyi!N29</f>
        <v>0</v>
      </c>
    </row>
    <row r="30" spans="1:18" ht="12.75">
      <c r="A30" s="22"/>
      <c r="B30" s="26" t="s">
        <v>48</v>
      </c>
      <c r="C30" s="23">
        <f>szabályszerűségi!O30+pénzügyi!O30</f>
        <v>2</v>
      </c>
      <c r="D30" s="23">
        <f>szabályszerűségi!P30+pénzügyi!P30</f>
        <v>30</v>
      </c>
      <c r="E30" s="23">
        <f>szabályszerűségi!Q30+pénzügyi!Q30</f>
        <v>0</v>
      </c>
      <c r="F30" s="23">
        <f>szabályszerűségi!R30+pénzügyi!R30</f>
        <v>30</v>
      </c>
      <c r="G30" s="23">
        <f>szabályszerűségi!C30+pénzügyi!C30</f>
        <v>2</v>
      </c>
      <c r="H30" s="23">
        <f>szabályszerűségi!D30+pénzügyi!D30</f>
        <v>30</v>
      </c>
      <c r="I30" s="23">
        <f>szabályszerűségi!E30+pénzügyi!E30</f>
        <v>0</v>
      </c>
      <c r="J30" s="23">
        <f>szabályszerűségi!F30+pénzügyi!F30</f>
        <v>30</v>
      </c>
      <c r="K30" s="23">
        <f>szabályszerűségi!G30+pénzügyi!G30</f>
        <v>0</v>
      </c>
      <c r="L30" s="23">
        <f>szabályszerűségi!H30+pénzügyi!H30</f>
        <v>0</v>
      </c>
      <c r="M30" s="23">
        <f>szabályszerűségi!I30+pénzügyi!I30</f>
        <v>0</v>
      </c>
      <c r="N30" s="23">
        <f>szabályszerűségi!J30+pénzügyi!J30</f>
        <v>0</v>
      </c>
      <c r="O30" s="23">
        <f>szabályszerűségi!K30+pénzügyi!K30</f>
        <v>0</v>
      </c>
      <c r="P30" s="23">
        <f>szabályszerűségi!L30+pénzügyi!L30</f>
        <v>0</v>
      </c>
      <c r="Q30" s="23">
        <f>szabályszerűségi!M30+pénzügyi!M30</f>
        <v>0</v>
      </c>
      <c r="R30" s="23">
        <f>szabályszerűségi!N30+pénzügyi!N30</f>
        <v>0</v>
      </c>
    </row>
    <row r="31" spans="1:18" ht="12.75">
      <c r="A31" s="22"/>
      <c r="B31" s="26" t="s">
        <v>49</v>
      </c>
      <c r="C31" s="23">
        <f>szabályszerűségi!O31+pénzügyi!O31</f>
        <v>2</v>
      </c>
      <c r="D31" s="23">
        <f>szabályszerűségi!P31+pénzügyi!P31</f>
        <v>8</v>
      </c>
      <c r="E31" s="23">
        <f>szabályszerűségi!Q31+pénzügyi!Q31</f>
        <v>0</v>
      </c>
      <c r="F31" s="23">
        <f>szabályszerűségi!R31+pénzügyi!R31</f>
        <v>8</v>
      </c>
      <c r="G31" s="23">
        <f>szabályszerűségi!C31+pénzügyi!C31</f>
        <v>2</v>
      </c>
      <c r="H31" s="23">
        <f>szabályszerűségi!D31+pénzügyi!D31</f>
        <v>8</v>
      </c>
      <c r="I31" s="23">
        <f>szabályszerűségi!E31+pénzügyi!E31</f>
        <v>0</v>
      </c>
      <c r="J31" s="23">
        <f>szabályszerűségi!F31+pénzügyi!F31</f>
        <v>8</v>
      </c>
      <c r="K31" s="23">
        <f>szabályszerűségi!G31+pénzügyi!G31</f>
        <v>0</v>
      </c>
      <c r="L31" s="23">
        <f>szabályszerűségi!H31+pénzügyi!H31</f>
        <v>0</v>
      </c>
      <c r="M31" s="23">
        <f>szabályszerűségi!I31+pénzügyi!I31</f>
        <v>0</v>
      </c>
      <c r="N31" s="23">
        <f>szabályszerűségi!J31+pénzügyi!J31</f>
        <v>0</v>
      </c>
      <c r="O31" s="23">
        <f>szabályszerűségi!K31+pénzügyi!K31</f>
        <v>0</v>
      </c>
      <c r="P31" s="23">
        <f>szabályszerűségi!L31+pénzügyi!L31</f>
        <v>0</v>
      </c>
      <c r="Q31" s="23">
        <f>szabályszerűségi!M31+pénzügyi!M31</f>
        <v>0</v>
      </c>
      <c r="R31" s="23">
        <f>szabályszerűségi!N31+pénzügyi!N31</f>
        <v>0</v>
      </c>
    </row>
    <row r="32" spans="1:18" ht="12.75">
      <c r="A32" s="22"/>
      <c r="B32" s="26" t="s">
        <v>50</v>
      </c>
      <c r="C32" s="23">
        <f>szabályszerűségi!O32+pénzügyi!O32</f>
        <v>2</v>
      </c>
      <c r="D32" s="23">
        <f>szabályszerűségi!P32+pénzügyi!P32</f>
        <v>24</v>
      </c>
      <c r="E32" s="23">
        <f>szabályszerűségi!Q32+pénzügyi!Q32</f>
        <v>0</v>
      </c>
      <c r="F32" s="23">
        <f>szabályszerűségi!R32+pénzügyi!R32</f>
        <v>24</v>
      </c>
      <c r="G32" s="23">
        <f>szabályszerűségi!C32+pénzügyi!C32</f>
        <v>2</v>
      </c>
      <c r="H32" s="23">
        <f>szabályszerűségi!D32+pénzügyi!D32</f>
        <v>24</v>
      </c>
      <c r="I32" s="23">
        <f>szabályszerűségi!E32+pénzügyi!E32</f>
        <v>0</v>
      </c>
      <c r="J32" s="23">
        <f>szabályszerűségi!F32+pénzügyi!F32</f>
        <v>24</v>
      </c>
      <c r="K32" s="23">
        <f>szabályszerűségi!G32+pénzügyi!G32</f>
        <v>0</v>
      </c>
      <c r="L32" s="23">
        <f>szabályszerűségi!H32+pénzügyi!H32</f>
        <v>0</v>
      </c>
      <c r="M32" s="23">
        <f>szabályszerűségi!I32+pénzügyi!I32</f>
        <v>0</v>
      </c>
      <c r="N32" s="23">
        <f>szabályszerűségi!J32+pénzügyi!J32</f>
        <v>0</v>
      </c>
      <c r="O32" s="23">
        <f>szabályszerűségi!K32+pénzügyi!K32</f>
        <v>0</v>
      </c>
      <c r="P32" s="23">
        <f>szabályszerűségi!L32+pénzügyi!L32</f>
        <v>0</v>
      </c>
      <c r="Q32" s="23">
        <f>szabályszerűségi!M32+pénzügyi!M32</f>
        <v>0</v>
      </c>
      <c r="R32" s="23">
        <f>szabályszerűségi!N32+pénzügyi!N32</f>
        <v>0</v>
      </c>
    </row>
    <row r="33" spans="1:18" ht="12.75">
      <c r="A33" s="22"/>
      <c r="B33" s="26" t="s">
        <v>51</v>
      </c>
      <c r="C33" s="23">
        <f>szabályszerűségi!O33+pénzügyi!O33</f>
        <v>3</v>
      </c>
      <c r="D33" s="23">
        <f>szabályszerűségi!P33+pénzügyi!P33</f>
        <v>49</v>
      </c>
      <c r="E33" s="23">
        <f>szabályszerűségi!Q33+pénzügyi!Q33</f>
        <v>0</v>
      </c>
      <c r="F33" s="23">
        <f>szabályszerűségi!R33+pénzügyi!R33</f>
        <v>49</v>
      </c>
      <c r="G33" s="23">
        <f>szabályszerűségi!C33+pénzügyi!C33</f>
        <v>3</v>
      </c>
      <c r="H33" s="23">
        <f>szabályszerűségi!D33+pénzügyi!D33</f>
        <v>49</v>
      </c>
      <c r="I33" s="23">
        <f>szabályszerűségi!E33+pénzügyi!E33</f>
        <v>0</v>
      </c>
      <c r="J33" s="23">
        <f>szabályszerűségi!F33+pénzügyi!F33</f>
        <v>49</v>
      </c>
      <c r="K33" s="23">
        <f>szabályszerűségi!G33+pénzügyi!G33</f>
        <v>0</v>
      </c>
      <c r="L33" s="23">
        <f>szabályszerűségi!H33+pénzügyi!H33</f>
        <v>0</v>
      </c>
      <c r="M33" s="23">
        <f>szabályszerűségi!I33+pénzügyi!I33</f>
        <v>0</v>
      </c>
      <c r="N33" s="23">
        <f>szabályszerűségi!J33+pénzügyi!J33</f>
        <v>0</v>
      </c>
      <c r="O33" s="23">
        <f>szabályszerűségi!K33+pénzügyi!K33</f>
        <v>0</v>
      </c>
      <c r="P33" s="23">
        <f>szabályszerűségi!L33+pénzügyi!L33</f>
        <v>0</v>
      </c>
      <c r="Q33" s="23">
        <f>szabályszerűségi!M33+pénzügyi!M33</f>
        <v>0</v>
      </c>
      <c r="R33" s="23">
        <f>szabályszerűségi!N33+pénzügyi!N33</f>
        <v>0</v>
      </c>
    </row>
    <row r="34" spans="1:18" ht="12.75">
      <c r="A34" s="22"/>
      <c r="B34" s="26" t="s">
        <v>52</v>
      </c>
      <c r="C34" s="23">
        <f>szabályszerűségi!O34+pénzügyi!O34</f>
        <v>2</v>
      </c>
      <c r="D34" s="23">
        <f>szabályszerűségi!P34+pénzügyi!P34</f>
        <v>26</v>
      </c>
      <c r="E34" s="23">
        <f>szabályszerűségi!Q34+pénzügyi!Q34</f>
        <v>0</v>
      </c>
      <c r="F34" s="23">
        <f>szabályszerűségi!R34+pénzügyi!R34</f>
        <v>26</v>
      </c>
      <c r="G34" s="23">
        <f>szabályszerűségi!C34+pénzügyi!C34</f>
        <v>2</v>
      </c>
      <c r="H34" s="23">
        <f>szabályszerűségi!D34+pénzügyi!D34</f>
        <v>26</v>
      </c>
      <c r="I34" s="23">
        <f>szabályszerűségi!E34+pénzügyi!E34</f>
        <v>0</v>
      </c>
      <c r="J34" s="23">
        <f>szabályszerűségi!F34+pénzügyi!F34</f>
        <v>26</v>
      </c>
      <c r="K34" s="23">
        <f>szabályszerűségi!G34+pénzügyi!G34</f>
        <v>0</v>
      </c>
      <c r="L34" s="23">
        <f>szabályszerűségi!H34+pénzügyi!H34</f>
        <v>0</v>
      </c>
      <c r="M34" s="23">
        <f>szabályszerűségi!I34+pénzügyi!I34</f>
        <v>0</v>
      </c>
      <c r="N34" s="23">
        <f>szabályszerűségi!J34+pénzügyi!J34</f>
        <v>0</v>
      </c>
      <c r="O34" s="23">
        <f>szabályszerűségi!K34+pénzügyi!K34</f>
        <v>0</v>
      </c>
      <c r="P34" s="23">
        <f>szabályszerűségi!L34+pénzügyi!L34</f>
        <v>0</v>
      </c>
      <c r="Q34" s="23">
        <f>szabályszerűségi!M34+pénzügyi!M34</f>
        <v>0</v>
      </c>
      <c r="R34" s="23">
        <f>szabályszerűségi!N34+pénzügyi!N34</f>
        <v>0</v>
      </c>
    </row>
    <row r="35" spans="1:18" ht="12.75">
      <c r="A35" s="22"/>
      <c r="B35" s="26" t="s">
        <v>53</v>
      </c>
      <c r="C35" s="23">
        <f>szabályszerűségi!O35+pénzügyi!O35</f>
        <v>1</v>
      </c>
      <c r="D35" s="23">
        <f>szabályszerűségi!P35+pénzügyi!P35</f>
        <v>2</v>
      </c>
      <c r="E35" s="23">
        <f>szabályszerűségi!Q35+pénzügyi!Q35</f>
        <v>0</v>
      </c>
      <c r="F35" s="23">
        <f>szabályszerűségi!R35+pénzügyi!R35</f>
        <v>2</v>
      </c>
      <c r="G35" s="23">
        <f>szabályszerűségi!C35+pénzügyi!C35</f>
        <v>1</v>
      </c>
      <c r="H35" s="23">
        <f>szabályszerűségi!D35+pénzügyi!D35</f>
        <v>2</v>
      </c>
      <c r="I35" s="23">
        <f>szabályszerűségi!E35+pénzügyi!E35</f>
        <v>0</v>
      </c>
      <c r="J35" s="23">
        <f>szabályszerűségi!F35+pénzügyi!F35</f>
        <v>2</v>
      </c>
      <c r="K35" s="23">
        <f>szabályszerűségi!G35+pénzügyi!G35</f>
        <v>0</v>
      </c>
      <c r="L35" s="23">
        <f>szabályszerűségi!H35+pénzügyi!H35</f>
        <v>0</v>
      </c>
      <c r="M35" s="23">
        <f>szabályszerűségi!I35+pénzügyi!I35</f>
        <v>0</v>
      </c>
      <c r="N35" s="23">
        <f>szabályszerűségi!J35+pénzügyi!J35</f>
        <v>0</v>
      </c>
      <c r="O35" s="23">
        <f>szabályszerűségi!K35+pénzügyi!K35</f>
        <v>0</v>
      </c>
      <c r="P35" s="23">
        <f>szabályszerűségi!L35+pénzügyi!L35</f>
        <v>0</v>
      </c>
      <c r="Q35" s="23">
        <f>szabályszerűségi!M35+pénzügyi!M35</f>
        <v>0</v>
      </c>
      <c r="R35" s="23">
        <f>szabályszerűségi!N35+pénzügyi!N35</f>
        <v>0</v>
      </c>
    </row>
    <row r="36" spans="1:18" ht="12.75">
      <c r="A36" s="22"/>
      <c r="B36" s="26" t="s">
        <v>54</v>
      </c>
      <c r="C36" s="23">
        <f>szabályszerűségi!O36+pénzügyi!O36</f>
        <v>2</v>
      </c>
      <c r="D36" s="23">
        <f>szabályszerűségi!P36+pénzügyi!P36</f>
        <v>33</v>
      </c>
      <c r="E36" s="23">
        <f>szabályszerűségi!Q36+pénzügyi!Q36</f>
        <v>0</v>
      </c>
      <c r="F36" s="23">
        <f>szabályszerűségi!R36+pénzügyi!R36</f>
        <v>33</v>
      </c>
      <c r="G36" s="23">
        <f>szabályszerűségi!C36+pénzügyi!C36</f>
        <v>2</v>
      </c>
      <c r="H36" s="23">
        <f>szabályszerűségi!D36+pénzügyi!D36</f>
        <v>33</v>
      </c>
      <c r="I36" s="23">
        <f>szabályszerűségi!E36+pénzügyi!E36</f>
        <v>0</v>
      </c>
      <c r="J36" s="23">
        <f>szabályszerűségi!F36+pénzügyi!F36</f>
        <v>33</v>
      </c>
      <c r="K36" s="23">
        <f>szabályszerűségi!G36+pénzügyi!G36</f>
        <v>0</v>
      </c>
      <c r="L36" s="23">
        <f>szabályszerűségi!H36+pénzügyi!H36</f>
        <v>0</v>
      </c>
      <c r="M36" s="23">
        <f>szabályszerűségi!I36+pénzügyi!I36</f>
        <v>0</v>
      </c>
      <c r="N36" s="23">
        <f>szabályszerűségi!J36+pénzügyi!J36</f>
        <v>0</v>
      </c>
      <c r="O36" s="23">
        <f>szabályszerűségi!K36+pénzügyi!K36</f>
        <v>0</v>
      </c>
      <c r="P36" s="23">
        <f>szabályszerűségi!L36+pénzügyi!L36</f>
        <v>0</v>
      </c>
      <c r="Q36" s="23">
        <f>szabályszerűségi!M36+pénzügyi!M36</f>
        <v>0</v>
      </c>
      <c r="R36" s="23">
        <f>szabályszerűségi!N36+pénzügyi!N36</f>
        <v>0</v>
      </c>
    </row>
    <row r="37" spans="1:18" ht="12.75">
      <c r="A37" s="22"/>
      <c r="B37" s="26" t="s">
        <v>55</v>
      </c>
      <c r="C37" s="23">
        <f>szabályszerűségi!O37+pénzügyi!O37</f>
        <v>2</v>
      </c>
      <c r="D37" s="23">
        <f>szabályszerűségi!P37+pénzügyi!P37</f>
        <v>22</v>
      </c>
      <c r="E37" s="23">
        <f>szabályszerűségi!Q37+pénzügyi!Q37</f>
        <v>0</v>
      </c>
      <c r="F37" s="23">
        <f>szabályszerűségi!R37+pénzügyi!R37</f>
        <v>22</v>
      </c>
      <c r="G37" s="23">
        <f>szabályszerűségi!C37+pénzügyi!C37</f>
        <v>2</v>
      </c>
      <c r="H37" s="23">
        <f>szabályszerűségi!D37+pénzügyi!D37</f>
        <v>22</v>
      </c>
      <c r="I37" s="23">
        <f>szabályszerűségi!E37+pénzügyi!E37</f>
        <v>0</v>
      </c>
      <c r="J37" s="23">
        <f>szabályszerűségi!F37+pénzügyi!F37</f>
        <v>22</v>
      </c>
      <c r="K37" s="23">
        <f>szabályszerűségi!G37+pénzügyi!G37</f>
        <v>0</v>
      </c>
      <c r="L37" s="23">
        <f>szabályszerűségi!H37+pénzügyi!H37</f>
        <v>0</v>
      </c>
      <c r="M37" s="23">
        <f>szabályszerűségi!I37+pénzügyi!I37</f>
        <v>0</v>
      </c>
      <c r="N37" s="23">
        <f>szabályszerűségi!J37+pénzügyi!J37</f>
        <v>0</v>
      </c>
      <c r="O37" s="23">
        <f>szabályszerűségi!K37+pénzügyi!K37</f>
        <v>0</v>
      </c>
      <c r="P37" s="23">
        <f>szabályszerűségi!L37+pénzügyi!L37</f>
        <v>0</v>
      </c>
      <c r="Q37" s="23">
        <f>szabályszerűségi!M37+pénzügyi!M37</f>
        <v>0</v>
      </c>
      <c r="R37" s="23">
        <f>szabályszerűségi!N37+pénzügyi!N37</f>
        <v>0</v>
      </c>
    </row>
    <row r="38" spans="1:18" ht="12.75">
      <c r="A38" s="22"/>
      <c r="B38" s="26" t="s">
        <v>56</v>
      </c>
      <c r="C38" s="23">
        <f>szabályszerűségi!O38+pénzügyi!O38</f>
        <v>1</v>
      </c>
      <c r="D38" s="23">
        <f>szabályszerűségi!P38+pénzügyi!P38</f>
        <v>2</v>
      </c>
      <c r="E38" s="23">
        <f>szabályszerűségi!Q38+pénzügyi!Q38</f>
        <v>0</v>
      </c>
      <c r="F38" s="23">
        <f>szabályszerűségi!R38+pénzügyi!R38</f>
        <v>2</v>
      </c>
      <c r="G38" s="23">
        <f>szabályszerűségi!C38+pénzügyi!C38</f>
        <v>1</v>
      </c>
      <c r="H38" s="23">
        <f>szabályszerűségi!D38+pénzügyi!D38</f>
        <v>2</v>
      </c>
      <c r="I38" s="23">
        <f>szabályszerűségi!E38+pénzügyi!E38</f>
        <v>0</v>
      </c>
      <c r="J38" s="23">
        <f>szabályszerűségi!F38+pénzügyi!F38</f>
        <v>2</v>
      </c>
      <c r="K38" s="23">
        <f>szabályszerűségi!G38+pénzügyi!G38</f>
        <v>0</v>
      </c>
      <c r="L38" s="23">
        <f>szabályszerűségi!H38+pénzügyi!H38</f>
        <v>0</v>
      </c>
      <c r="M38" s="23">
        <f>szabályszerűségi!I38+pénzügyi!I38</f>
        <v>0</v>
      </c>
      <c r="N38" s="23">
        <f>szabályszerűségi!J38+pénzügyi!J38</f>
        <v>0</v>
      </c>
      <c r="O38" s="23">
        <f>szabályszerűségi!K38+pénzügyi!K38</f>
        <v>0</v>
      </c>
      <c r="P38" s="23">
        <f>szabályszerűségi!L38+pénzügyi!L38</f>
        <v>0</v>
      </c>
      <c r="Q38" s="23">
        <f>szabályszerűségi!M38+pénzügyi!M38</f>
        <v>0</v>
      </c>
      <c r="R38" s="23">
        <f>szabályszerűségi!N38+pénzügyi!N38</f>
        <v>0</v>
      </c>
    </row>
    <row r="39" spans="1:18" ht="12.75">
      <c r="A39" s="22"/>
      <c r="B39" s="26" t="s">
        <v>57</v>
      </c>
      <c r="C39" s="23">
        <f>szabályszerűségi!O39+pénzügyi!O39</f>
        <v>3</v>
      </c>
      <c r="D39" s="23">
        <f>szabályszerűségi!P39+pénzügyi!P39</f>
        <v>53</v>
      </c>
      <c r="E39" s="23">
        <f>szabályszerűségi!Q39+pénzügyi!Q39</f>
        <v>0</v>
      </c>
      <c r="F39" s="23">
        <f>szabályszerűségi!R39+pénzügyi!R39</f>
        <v>53</v>
      </c>
      <c r="G39" s="23">
        <f>szabályszerűségi!C39+pénzügyi!C39</f>
        <v>3</v>
      </c>
      <c r="H39" s="23">
        <f>szabályszerűségi!D39+pénzügyi!D39</f>
        <v>53</v>
      </c>
      <c r="I39" s="23">
        <f>szabályszerűségi!E39+pénzügyi!E39</f>
        <v>0</v>
      </c>
      <c r="J39" s="23">
        <f>szabályszerűségi!F39+pénzügyi!F39</f>
        <v>53</v>
      </c>
      <c r="K39" s="23">
        <f>szabályszerűségi!G39+pénzügyi!G39</f>
        <v>0</v>
      </c>
      <c r="L39" s="23">
        <f>szabályszerűségi!H39+pénzügyi!H39</f>
        <v>0</v>
      </c>
      <c r="M39" s="23">
        <f>szabályszerűségi!I39+pénzügyi!I39</f>
        <v>0</v>
      </c>
      <c r="N39" s="23">
        <f>szabályszerűségi!J39+pénzügyi!J39</f>
        <v>0</v>
      </c>
      <c r="O39" s="23">
        <f>szabályszerűségi!K39+pénzügyi!K39</f>
        <v>0</v>
      </c>
      <c r="P39" s="23">
        <f>szabályszerűségi!L39+pénzügyi!L39</f>
        <v>0</v>
      </c>
      <c r="Q39" s="23">
        <f>szabályszerűségi!M39+pénzügyi!M39</f>
        <v>0</v>
      </c>
      <c r="R39" s="23">
        <f>szabályszerűségi!N39+pénzügyi!N39</f>
        <v>0</v>
      </c>
    </row>
    <row r="40" spans="1:18" ht="12.75">
      <c r="A40" s="22"/>
      <c r="B40" s="26" t="s">
        <v>58</v>
      </c>
      <c r="C40" s="23">
        <f>szabályszerűségi!O40+pénzügyi!O40</f>
        <v>2</v>
      </c>
      <c r="D40" s="23">
        <f>szabályszerűségi!P40+pénzügyi!P40</f>
        <v>23</v>
      </c>
      <c r="E40" s="23">
        <f>szabályszerűségi!Q40+pénzügyi!Q40</f>
        <v>0</v>
      </c>
      <c r="F40" s="23">
        <f>szabályszerűségi!R40+pénzügyi!R40</f>
        <v>23</v>
      </c>
      <c r="G40" s="23">
        <f>szabályszerűségi!C40+pénzügyi!C40</f>
        <v>2</v>
      </c>
      <c r="H40" s="23">
        <f>szabályszerűségi!D40+pénzügyi!D40</f>
        <v>23</v>
      </c>
      <c r="I40" s="23">
        <f>szabályszerűségi!E40+pénzügyi!E40</f>
        <v>0</v>
      </c>
      <c r="J40" s="23">
        <f>szabályszerűségi!F40+pénzügyi!F40</f>
        <v>23</v>
      </c>
      <c r="K40" s="23">
        <f>szabályszerűségi!G40+pénzügyi!G40</f>
        <v>0</v>
      </c>
      <c r="L40" s="23">
        <f>szabályszerűségi!H40+pénzügyi!H40</f>
        <v>0</v>
      </c>
      <c r="M40" s="23">
        <f>szabályszerűségi!I40+pénzügyi!I40</f>
        <v>0</v>
      </c>
      <c r="N40" s="23">
        <f>szabályszerűségi!J40+pénzügyi!J40</f>
        <v>0</v>
      </c>
      <c r="O40" s="23">
        <f>szabályszerűségi!K40+pénzügyi!K40</f>
        <v>0</v>
      </c>
      <c r="P40" s="23">
        <f>szabályszerűségi!L40+pénzügyi!L40</f>
        <v>0</v>
      </c>
      <c r="Q40" s="23">
        <f>szabályszerűségi!M40+pénzügyi!M40</f>
        <v>0</v>
      </c>
      <c r="R40" s="23">
        <f>szabályszerűségi!N40+pénzügyi!N40</f>
        <v>0</v>
      </c>
    </row>
    <row r="41" spans="1:18" ht="12.75">
      <c r="A41" s="22"/>
      <c r="B41" s="26" t="s">
        <v>59</v>
      </c>
      <c r="C41" s="23">
        <f>szabályszerűségi!O41+pénzügyi!O41</f>
        <v>2</v>
      </c>
      <c r="D41" s="23">
        <f>szabályszerűségi!P41+pénzügyi!P41</f>
        <v>21</v>
      </c>
      <c r="E41" s="23">
        <f>szabályszerűségi!Q41+pénzügyi!Q41</f>
        <v>0</v>
      </c>
      <c r="F41" s="23">
        <f>szabályszerűségi!R41+pénzügyi!R41</f>
        <v>21</v>
      </c>
      <c r="G41" s="23">
        <f>szabályszerűségi!C41+pénzügyi!C41</f>
        <v>2</v>
      </c>
      <c r="H41" s="23">
        <f>szabályszerűségi!D41+pénzügyi!D41</f>
        <v>21</v>
      </c>
      <c r="I41" s="23">
        <f>szabályszerűségi!E41+pénzügyi!E41</f>
        <v>0</v>
      </c>
      <c r="J41" s="23">
        <f>szabályszerűségi!F41+pénzügyi!F41</f>
        <v>21</v>
      </c>
      <c r="K41" s="23">
        <f>szabályszerűségi!G41+pénzügyi!G41</f>
        <v>0</v>
      </c>
      <c r="L41" s="23">
        <f>szabályszerűségi!H41+pénzügyi!H41</f>
        <v>0</v>
      </c>
      <c r="M41" s="23">
        <f>szabályszerűségi!I41+pénzügyi!I41</f>
        <v>0</v>
      </c>
      <c r="N41" s="23">
        <f>szabályszerűségi!J41+pénzügyi!J41</f>
        <v>0</v>
      </c>
      <c r="O41" s="23">
        <f>szabályszerűségi!K41+pénzügyi!K41</f>
        <v>0</v>
      </c>
      <c r="P41" s="23">
        <f>szabályszerűségi!L41+pénzügyi!L41</f>
        <v>0</v>
      </c>
      <c r="Q41" s="23">
        <f>szabályszerűségi!M41+pénzügyi!M41</f>
        <v>0</v>
      </c>
      <c r="R41" s="23">
        <f>szabályszerűségi!N41+pénzügyi!N41</f>
        <v>0</v>
      </c>
    </row>
    <row r="42" spans="1:18" ht="12" customHeight="1">
      <c r="A42" s="22"/>
      <c r="B42" s="26" t="s">
        <v>60</v>
      </c>
      <c r="C42" s="23">
        <f>szabályszerűségi!O42+pénzügyi!O42</f>
        <v>1</v>
      </c>
      <c r="D42" s="23">
        <f>szabályszerűségi!P42+pénzügyi!P42</f>
        <v>2</v>
      </c>
      <c r="E42" s="23">
        <f>szabályszerűségi!Q42+pénzügyi!Q42</f>
        <v>0</v>
      </c>
      <c r="F42" s="23">
        <f>szabályszerűségi!R42+pénzügyi!R42</f>
        <v>2</v>
      </c>
      <c r="G42" s="23">
        <f>szabályszerűségi!C42+pénzügyi!C42</f>
        <v>1</v>
      </c>
      <c r="H42" s="23">
        <f>szabályszerűségi!D42+pénzügyi!D42</f>
        <v>2</v>
      </c>
      <c r="I42" s="23">
        <f>szabályszerűségi!E42+pénzügyi!E42</f>
        <v>0</v>
      </c>
      <c r="J42" s="23">
        <f>szabályszerűségi!F42+pénzügyi!F42</f>
        <v>2</v>
      </c>
      <c r="K42" s="23">
        <f>szabályszerűségi!G42+pénzügyi!G42</f>
        <v>0</v>
      </c>
      <c r="L42" s="23">
        <f>szabályszerűségi!H42+pénzügyi!H42</f>
        <v>0</v>
      </c>
      <c r="M42" s="23">
        <f>szabályszerűségi!I42+pénzügyi!I42</f>
        <v>0</v>
      </c>
      <c r="N42" s="23">
        <f>szabályszerűségi!J42+pénzügyi!J42</f>
        <v>0</v>
      </c>
      <c r="O42" s="23">
        <f>szabályszerűségi!K42+pénzügyi!K42</f>
        <v>0</v>
      </c>
      <c r="P42" s="23">
        <f>szabályszerűségi!L42+pénzügyi!L42</f>
        <v>0</v>
      </c>
      <c r="Q42" s="23">
        <f>szabályszerűségi!M42+pénzügyi!M42</f>
        <v>0</v>
      </c>
      <c r="R42" s="23">
        <f>szabályszerűségi!N42+pénzügyi!N42</f>
        <v>0</v>
      </c>
    </row>
    <row r="43" spans="1:18" ht="12.75">
      <c r="A43" s="22"/>
      <c r="B43" s="26" t="s">
        <v>61</v>
      </c>
      <c r="C43" s="23">
        <f>szabályszerűségi!O43+pénzügyi!O43</f>
        <v>2</v>
      </c>
      <c r="D43" s="23">
        <f>szabályszerűségi!P43+pénzügyi!P43</f>
        <v>24</v>
      </c>
      <c r="E43" s="23">
        <f>szabályszerűségi!Q43+pénzügyi!Q43</f>
        <v>0</v>
      </c>
      <c r="F43" s="23">
        <f>szabályszerűségi!R43+pénzügyi!R43</f>
        <v>24</v>
      </c>
      <c r="G43" s="23">
        <f>szabályszerűségi!C43+pénzügyi!C43</f>
        <v>2</v>
      </c>
      <c r="H43" s="23">
        <f>szabályszerűségi!D43+pénzügyi!D43</f>
        <v>24</v>
      </c>
      <c r="I43" s="23">
        <f>szabályszerűségi!E43+pénzügyi!E43</f>
        <v>0</v>
      </c>
      <c r="J43" s="23">
        <f>szabályszerűségi!F43+pénzügyi!F43</f>
        <v>24</v>
      </c>
      <c r="K43" s="23">
        <f>szabályszerűségi!G43+pénzügyi!G43</f>
        <v>0</v>
      </c>
      <c r="L43" s="23">
        <f>szabályszerűségi!H43+pénzügyi!H43</f>
        <v>0</v>
      </c>
      <c r="M43" s="23">
        <f>szabályszerűségi!I43+pénzügyi!I43</f>
        <v>0</v>
      </c>
      <c r="N43" s="23">
        <f>szabályszerűségi!J43+pénzügyi!J43</f>
        <v>0</v>
      </c>
      <c r="O43" s="23">
        <f>szabályszerűségi!K43+pénzügyi!K43</f>
        <v>0</v>
      </c>
      <c r="P43" s="23">
        <f>szabályszerűségi!L43+pénzügyi!L43</f>
        <v>0</v>
      </c>
      <c r="Q43" s="23">
        <f>szabályszerűségi!M43+pénzügyi!M43</f>
        <v>0</v>
      </c>
      <c r="R43" s="23">
        <f>szabályszerűségi!N43+pénzügyi!N43</f>
        <v>0</v>
      </c>
    </row>
    <row r="44" spans="1:18" ht="12.75">
      <c r="A44" s="22"/>
      <c r="B44" s="26" t="s">
        <v>62</v>
      </c>
      <c r="C44" s="23">
        <f>szabályszerűségi!O44+pénzügyi!O44</f>
        <v>1</v>
      </c>
      <c r="D44" s="23">
        <f>szabályszerűségi!P44+pénzügyi!P44</f>
        <v>4</v>
      </c>
      <c r="E44" s="23">
        <f>szabályszerűségi!Q44+pénzügyi!Q44</f>
        <v>0</v>
      </c>
      <c r="F44" s="23">
        <f>szabályszerűségi!R44+pénzügyi!R44</f>
        <v>4</v>
      </c>
      <c r="G44" s="23">
        <f>szabályszerűségi!C44+pénzügyi!C44</f>
        <v>1</v>
      </c>
      <c r="H44" s="23">
        <f>szabályszerűségi!D44+pénzügyi!D44</f>
        <v>4</v>
      </c>
      <c r="I44" s="23">
        <f>szabályszerűségi!E44+pénzügyi!E44</f>
        <v>0</v>
      </c>
      <c r="J44" s="23">
        <f>szabályszerűségi!F44+pénzügyi!F44</f>
        <v>4</v>
      </c>
      <c r="K44" s="23">
        <f>szabályszerűségi!G44+pénzügyi!G44</f>
        <v>0</v>
      </c>
      <c r="L44" s="23">
        <f>szabályszerűségi!H44+pénzügyi!H44</f>
        <v>0</v>
      </c>
      <c r="M44" s="23">
        <f>szabályszerűségi!I44+pénzügyi!I44</f>
        <v>0</v>
      </c>
      <c r="N44" s="23">
        <f>szabályszerűségi!J44+pénzügyi!J44</f>
        <v>0</v>
      </c>
      <c r="O44" s="23">
        <f>szabályszerűségi!K44+pénzügyi!K44</f>
        <v>0</v>
      </c>
      <c r="P44" s="23">
        <f>szabályszerűségi!L44+pénzügyi!L44</f>
        <v>0</v>
      </c>
      <c r="Q44" s="23">
        <f>szabályszerűségi!M44+pénzügyi!M44</f>
        <v>0</v>
      </c>
      <c r="R44" s="23">
        <f>szabályszerűségi!N44+pénzügyi!N44</f>
        <v>0</v>
      </c>
    </row>
    <row r="45" spans="1:18" ht="12.75">
      <c r="A45" s="22"/>
      <c r="B45" s="26" t="s">
        <v>63</v>
      </c>
      <c r="C45" s="23">
        <f>szabályszerűségi!O45+pénzügyi!O45</f>
        <v>2</v>
      </c>
      <c r="D45" s="23">
        <f>szabályszerűségi!P45+pénzügyi!P45</f>
        <v>19</v>
      </c>
      <c r="E45" s="23">
        <f>szabályszerűségi!Q45+pénzügyi!Q45</f>
        <v>0</v>
      </c>
      <c r="F45" s="23">
        <f>szabályszerűségi!R45+pénzügyi!R45</f>
        <v>19</v>
      </c>
      <c r="G45" s="23">
        <f>szabályszerűségi!C45+pénzügyi!C45</f>
        <v>2</v>
      </c>
      <c r="H45" s="23">
        <f>szabályszerűségi!D45+pénzügyi!D45</f>
        <v>19</v>
      </c>
      <c r="I45" s="23">
        <f>szabályszerűségi!E45+pénzügyi!E45</f>
        <v>0</v>
      </c>
      <c r="J45" s="23">
        <f>szabályszerűségi!F45+pénzügyi!F45</f>
        <v>19</v>
      </c>
      <c r="K45" s="23">
        <f>szabályszerűségi!G45+pénzügyi!G45</f>
        <v>0</v>
      </c>
      <c r="L45" s="23">
        <f>szabályszerűségi!H45+pénzügyi!H45</f>
        <v>0</v>
      </c>
      <c r="M45" s="23">
        <f>szabályszerűségi!I45+pénzügyi!I45</f>
        <v>0</v>
      </c>
      <c r="N45" s="23">
        <f>szabályszerűségi!J45+pénzügyi!J45</f>
        <v>0</v>
      </c>
      <c r="O45" s="23">
        <f>szabályszerűségi!K45+pénzügyi!K45</f>
        <v>0</v>
      </c>
      <c r="P45" s="23">
        <f>szabályszerűségi!L45+pénzügyi!L45</f>
        <v>0</v>
      </c>
      <c r="Q45" s="23">
        <f>szabályszerűségi!M45+pénzügyi!M45</f>
        <v>0</v>
      </c>
      <c r="R45" s="23">
        <f>szabályszerűségi!N45+pénzügyi!N45</f>
        <v>0</v>
      </c>
    </row>
    <row r="46" spans="1:18" ht="12.75">
      <c r="A46" s="22"/>
      <c r="B46" s="26" t="s">
        <v>64</v>
      </c>
      <c r="C46" s="23">
        <f>szabályszerűségi!O46+pénzügyi!O46</f>
        <v>4</v>
      </c>
      <c r="D46" s="23">
        <f>szabályszerűségi!P46+pénzügyi!P46</f>
        <v>25</v>
      </c>
      <c r="E46" s="23">
        <f>szabályszerűségi!Q46+pénzügyi!Q46</f>
        <v>0</v>
      </c>
      <c r="F46" s="23">
        <f>szabályszerűségi!R46+pénzügyi!R46</f>
        <v>25</v>
      </c>
      <c r="G46" s="23">
        <f>szabályszerűségi!C46+pénzügyi!C46</f>
        <v>4</v>
      </c>
      <c r="H46" s="23">
        <f>szabályszerűségi!D46+pénzügyi!D46</f>
        <v>25</v>
      </c>
      <c r="I46" s="23">
        <f>szabályszerűségi!E46+pénzügyi!E46</f>
        <v>0</v>
      </c>
      <c r="J46" s="23">
        <f>szabályszerűségi!F46+pénzügyi!F46</f>
        <v>25</v>
      </c>
      <c r="K46" s="23">
        <f>szabályszerűségi!G46+pénzügyi!G46</f>
        <v>0</v>
      </c>
      <c r="L46" s="23">
        <f>szabályszerűségi!H46+pénzügyi!H46</f>
        <v>0</v>
      </c>
      <c r="M46" s="23">
        <f>szabályszerűségi!I46+pénzügyi!I46</f>
        <v>0</v>
      </c>
      <c r="N46" s="23">
        <f>szabályszerűségi!J46+pénzügyi!J46</f>
        <v>0</v>
      </c>
      <c r="O46" s="23">
        <f>szabályszerűségi!K46+pénzügyi!K46</f>
        <v>0</v>
      </c>
      <c r="P46" s="23">
        <f>szabályszerűségi!L46+pénzügyi!L46</f>
        <v>0</v>
      </c>
      <c r="Q46" s="23">
        <f>szabályszerűségi!M46+pénzügyi!M46</f>
        <v>0</v>
      </c>
      <c r="R46" s="23">
        <f>szabályszerűségi!N46+pénzügyi!N46</f>
        <v>0</v>
      </c>
    </row>
    <row r="47" spans="1:18" ht="12.75">
      <c r="A47" s="22"/>
      <c r="B47" s="26" t="s">
        <v>65</v>
      </c>
      <c r="C47" s="23">
        <f>szabályszerűségi!O47+pénzügyi!O47</f>
        <v>3</v>
      </c>
      <c r="D47" s="23">
        <f>szabályszerűségi!P47+pénzügyi!P47</f>
        <v>58</v>
      </c>
      <c r="E47" s="23">
        <f>szabályszerűségi!Q47+pénzügyi!Q47</f>
        <v>0</v>
      </c>
      <c r="F47" s="23">
        <f>szabályszerűségi!R47+pénzügyi!R47</f>
        <v>58</v>
      </c>
      <c r="G47" s="23">
        <f>szabályszerűségi!C47+pénzügyi!C47</f>
        <v>1</v>
      </c>
      <c r="H47" s="23">
        <f>szabályszerűségi!D47+pénzügyi!D47</f>
        <v>21</v>
      </c>
      <c r="I47" s="23">
        <f>szabályszerűségi!E47+pénzügyi!E47</f>
        <v>0</v>
      </c>
      <c r="J47" s="23">
        <f>szabályszerűségi!F47+pénzügyi!F47</f>
        <v>21</v>
      </c>
      <c r="K47" s="23">
        <f>szabályszerűségi!G47+pénzügyi!G47</f>
        <v>2</v>
      </c>
      <c r="L47" s="23">
        <f>szabályszerűségi!H47+pénzügyi!H47</f>
        <v>37</v>
      </c>
      <c r="M47" s="23">
        <f>szabályszerűségi!I47+pénzügyi!I47</f>
        <v>0</v>
      </c>
      <c r="N47" s="23">
        <f>szabályszerűségi!J47+pénzügyi!J47</f>
        <v>37</v>
      </c>
      <c r="O47" s="23">
        <f>szabályszerűségi!K47+pénzügyi!K47</f>
        <v>0</v>
      </c>
      <c r="P47" s="23">
        <f>szabályszerűségi!L47+pénzügyi!L47</f>
        <v>0</v>
      </c>
      <c r="Q47" s="23">
        <f>szabályszerűségi!M47+pénzügyi!M47</f>
        <v>0</v>
      </c>
      <c r="R47" s="23">
        <f>szabályszerűségi!N47+pénzügyi!N47</f>
        <v>0</v>
      </c>
    </row>
    <row r="48" spans="1:18" ht="12.75">
      <c r="A48" s="22"/>
      <c r="B48" s="26" t="s">
        <v>86</v>
      </c>
      <c r="C48" s="23">
        <f>szabályszerűségi!O48+pénzügyi!O48</f>
        <v>3</v>
      </c>
      <c r="D48" s="23">
        <f>szabályszerűségi!P48+pénzügyi!P48</f>
        <v>36</v>
      </c>
      <c r="E48" s="23">
        <f>szabályszerűségi!Q48+pénzügyi!Q48</f>
        <v>0</v>
      </c>
      <c r="F48" s="23">
        <f>szabályszerűségi!R48+pénzügyi!R48</f>
        <v>36</v>
      </c>
      <c r="G48" s="23">
        <f>szabályszerűségi!C48+pénzügyi!C48</f>
        <v>3</v>
      </c>
      <c r="H48" s="23">
        <f>szabályszerűségi!D48+pénzügyi!D48</f>
        <v>36</v>
      </c>
      <c r="I48" s="23">
        <f>szabályszerűségi!E48+pénzügyi!E48</f>
        <v>0</v>
      </c>
      <c r="J48" s="23">
        <f>szabályszerűségi!F48+pénzügyi!F48</f>
        <v>36</v>
      </c>
      <c r="K48" s="23">
        <f>szabályszerűségi!G48+pénzügyi!G48</f>
        <v>0</v>
      </c>
      <c r="L48" s="23">
        <f>szabályszerűségi!H48+pénzügyi!H48</f>
        <v>0</v>
      </c>
      <c r="M48" s="23">
        <f>szabályszerűségi!I48+pénzügyi!I48</f>
        <v>0</v>
      </c>
      <c r="N48" s="23">
        <f>szabályszerűségi!J48+pénzügyi!J48</f>
        <v>0</v>
      </c>
      <c r="O48" s="23">
        <f>szabályszerűségi!K48+pénzügyi!K48</f>
        <v>0</v>
      </c>
      <c r="P48" s="23">
        <f>szabályszerűségi!L48+pénzügyi!L48</f>
        <v>0</v>
      </c>
      <c r="Q48" s="23">
        <f>szabályszerűségi!M48+pénzügyi!M48</f>
        <v>0</v>
      </c>
      <c r="R48" s="23">
        <f>szabályszerűségi!N48+pénzügyi!N48</f>
        <v>0</v>
      </c>
    </row>
    <row r="49" spans="1:18" ht="12.75">
      <c r="A49" s="22"/>
      <c r="B49" s="26" t="s">
        <v>67</v>
      </c>
      <c r="C49" s="23">
        <f>szabályszerűségi!O49+pénzügyi!O49</f>
        <v>3</v>
      </c>
      <c r="D49" s="23">
        <f>szabályszerűségi!P49+pénzügyi!P49</f>
        <v>52</v>
      </c>
      <c r="E49" s="23">
        <f>szabályszerűségi!Q49+pénzügyi!Q49</f>
        <v>0</v>
      </c>
      <c r="F49" s="23">
        <f>szabályszerűségi!R49+pénzügyi!R49</f>
        <v>52</v>
      </c>
      <c r="G49" s="23">
        <f>szabályszerűségi!C49+pénzügyi!C49</f>
        <v>3</v>
      </c>
      <c r="H49" s="23">
        <f>szabályszerűségi!D49+pénzügyi!D49</f>
        <v>52</v>
      </c>
      <c r="I49" s="23">
        <f>szabályszerűségi!E49+pénzügyi!E49</f>
        <v>0</v>
      </c>
      <c r="J49" s="23">
        <f>szabályszerűségi!F49+pénzügyi!F49</f>
        <v>52</v>
      </c>
      <c r="K49" s="23">
        <f>szabályszerűségi!G49+pénzügyi!G49</f>
        <v>0</v>
      </c>
      <c r="L49" s="23">
        <f>szabályszerűségi!H49+pénzügyi!H49</f>
        <v>0</v>
      </c>
      <c r="M49" s="23">
        <f>szabályszerűségi!I49+pénzügyi!I49</f>
        <v>0</v>
      </c>
      <c r="N49" s="23">
        <f>szabályszerűségi!J49+pénzügyi!J49</f>
        <v>0</v>
      </c>
      <c r="O49" s="23">
        <f>szabályszerűségi!K49+pénzügyi!K49</f>
        <v>0</v>
      </c>
      <c r="P49" s="23">
        <f>szabályszerűségi!L49+pénzügyi!L49</f>
        <v>0</v>
      </c>
      <c r="Q49" s="23">
        <f>szabályszerűségi!M49+pénzügyi!M49</f>
        <v>0</v>
      </c>
      <c r="R49" s="23">
        <f>szabályszerűségi!N49+pénzügyi!N49</f>
        <v>0</v>
      </c>
    </row>
    <row r="50" spans="1:18" ht="12.75">
      <c r="A50" s="22"/>
      <c r="B50" s="26" t="s">
        <v>68</v>
      </c>
      <c r="C50" s="23">
        <f>szabályszerűségi!O50+pénzügyi!O50</f>
        <v>2</v>
      </c>
      <c r="D50" s="23">
        <f>szabályszerűségi!P50+pénzügyi!P50</f>
        <v>27</v>
      </c>
      <c r="E50" s="23">
        <f>szabályszerűségi!Q50+pénzügyi!Q50</f>
        <v>0</v>
      </c>
      <c r="F50" s="23">
        <f>szabályszerűségi!R50+pénzügyi!R50</f>
        <v>27</v>
      </c>
      <c r="G50" s="23">
        <f>szabályszerűségi!C50+pénzügyi!C50</f>
        <v>2</v>
      </c>
      <c r="H50" s="23">
        <f>szabályszerűségi!D50+pénzügyi!D50</f>
        <v>27</v>
      </c>
      <c r="I50" s="23">
        <f>szabályszerűségi!E50+pénzügyi!E50</f>
        <v>0</v>
      </c>
      <c r="J50" s="23">
        <f>szabályszerűségi!F50+pénzügyi!F50</f>
        <v>27</v>
      </c>
      <c r="K50" s="23">
        <f>szabályszerűségi!G50+pénzügyi!G50</f>
        <v>0</v>
      </c>
      <c r="L50" s="23">
        <f>szabályszerűségi!H50+pénzügyi!H50</f>
        <v>0</v>
      </c>
      <c r="M50" s="23">
        <f>szabályszerűségi!I50+pénzügyi!I50</f>
        <v>0</v>
      </c>
      <c r="N50" s="23">
        <f>szabályszerűségi!J50+pénzügyi!J50</f>
        <v>0</v>
      </c>
      <c r="O50" s="23">
        <f>szabályszerűségi!K50+pénzügyi!K50</f>
        <v>0</v>
      </c>
      <c r="P50" s="23">
        <f>szabályszerűségi!L50+pénzügyi!L50</f>
        <v>0</v>
      </c>
      <c r="Q50" s="23">
        <f>szabályszerűségi!M50+pénzügyi!M50</f>
        <v>0</v>
      </c>
      <c r="R50" s="23">
        <f>szabályszerűségi!N50+pénzügyi!N50</f>
        <v>0</v>
      </c>
    </row>
    <row r="51" spans="1:18" ht="12.75">
      <c r="A51" s="22"/>
      <c r="B51" s="26" t="s">
        <v>69</v>
      </c>
      <c r="C51" s="23">
        <f>szabályszerűségi!O51+pénzügyi!O51</f>
        <v>2</v>
      </c>
      <c r="D51" s="23">
        <f>szabályszerűségi!P51+pénzügyi!P51</f>
        <v>23</v>
      </c>
      <c r="E51" s="23">
        <f>szabályszerűségi!Q51+pénzügyi!Q51</f>
        <v>0</v>
      </c>
      <c r="F51" s="23">
        <f>szabályszerűségi!R51+pénzügyi!R51</f>
        <v>23</v>
      </c>
      <c r="G51" s="23">
        <f>szabályszerűségi!C51+pénzügyi!C51</f>
        <v>2</v>
      </c>
      <c r="H51" s="23">
        <f>szabályszerűségi!D51+pénzügyi!D51</f>
        <v>23</v>
      </c>
      <c r="I51" s="23">
        <f>szabályszerűségi!E51+pénzügyi!E51</f>
        <v>0</v>
      </c>
      <c r="J51" s="23">
        <f>szabályszerűségi!F51+pénzügyi!F51</f>
        <v>23</v>
      </c>
      <c r="K51" s="23">
        <f>szabályszerűségi!G51+pénzügyi!G51</f>
        <v>0</v>
      </c>
      <c r="L51" s="23">
        <f>szabályszerűségi!H51+pénzügyi!H51</f>
        <v>0</v>
      </c>
      <c r="M51" s="23">
        <f>szabályszerűségi!I51+pénzügyi!I51</f>
        <v>0</v>
      </c>
      <c r="N51" s="23">
        <f>szabályszerűségi!J51+pénzügyi!J51</f>
        <v>0</v>
      </c>
      <c r="O51" s="23">
        <f>szabályszerűségi!K51+pénzügyi!K51</f>
        <v>0</v>
      </c>
      <c r="P51" s="23">
        <f>szabályszerűségi!L51+pénzügyi!L51</f>
        <v>0</v>
      </c>
      <c r="Q51" s="23">
        <f>szabályszerűségi!M51+pénzügyi!M51</f>
        <v>0</v>
      </c>
      <c r="R51" s="23">
        <f>szabályszerűségi!N51+pénzügyi!N51</f>
        <v>0</v>
      </c>
    </row>
    <row r="52" spans="1:18" ht="12.75">
      <c r="A52" s="22"/>
      <c r="B52" s="26" t="s">
        <v>84</v>
      </c>
      <c r="C52" s="23">
        <f>szabályszerűségi!O52+pénzügyi!O52</f>
        <v>1</v>
      </c>
      <c r="D52" s="23">
        <f>szabályszerűségi!P52+pénzügyi!P52</f>
        <v>10</v>
      </c>
      <c r="E52" s="23">
        <f>szabályszerűségi!Q52+pénzügyi!Q52</f>
        <v>0</v>
      </c>
      <c r="F52" s="23">
        <f>szabályszerűségi!R52+pénzügyi!R52</f>
        <v>10</v>
      </c>
      <c r="G52" s="23">
        <f>szabályszerűségi!C52+pénzügyi!C52</f>
        <v>1</v>
      </c>
      <c r="H52" s="23">
        <f>szabályszerűségi!D52+pénzügyi!D52</f>
        <v>10</v>
      </c>
      <c r="I52" s="23">
        <f>szabályszerűségi!E52+pénzügyi!E52</f>
        <v>0</v>
      </c>
      <c r="J52" s="23">
        <f>szabályszerűségi!F52+pénzügyi!F52</f>
        <v>10</v>
      </c>
      <c r="K52" s="23">
        <f>szabályszerűségi!G52+pénzügyi!G52</f>
        <v>0</v>
      </c>
      <c r="L52" s="23">
        <f>szabályszerűségi!H52+pénzügyi!H52</f>
        <v>0</v>
      </c>
      <c r="M52" s="23">
        <f>szabályszerűségi!I52+pénzügyi!I52</f>
        <v>0</v>
      </c>
      <c r="N52" s="23">
        <f>szabályszerűségi!J52+pénzügyi!J52</f>
        <v>0</v>
      </c>
      <c r="O52" s="23">
        <f>szabályszerűségi!K52+pénzügyi!K52</f>
        <v>0</v>
      </c>
      <c r="P52" s="23">
        <f>szabályszerűségi!L52+pénzügyi!L52</f>
        <v>0</v>
      </c>
      <c r="Q52" s="23">
        <f>szabályszerűségi!M52+pénzügyi!M52</f>
        <v>0</v>
      </c>
      <c r="R52" s="23">
        <f>szabályszerűségi!N52+pénzügyi!N52</f>
        <v>0</v>
      </c>
    </row>
    <row r="53" spans="1:18" ht="12.75">
      <c r="A53" s="22"/>
      <c r="B53" s="26" t="s">
        <v>83</v>
      </c>
      <c r="C53" s="23">
        <f>szabályszerűségi!O53+pénzügyi!O53</f>
        <v>8</v>
      </c>
      <c r="D53" s="23">
        <f>szabályszerűségi!P53+pénzügyi!P53</f>
        <v>136</v>
      </c>
      <c r="E53" s="23">
        <f>szabályszerűségi!Q53+pénzügyi!Q53</f>
        <v>0</v>
      </c>
      <c r="F53" s="23">
        <f>szabályszerűségi!R53+pénzügyi!R53</f>
        <v>136</v>
      </c>
      <c r="G53" s="23">
        <f>szabályszerűségi!C53+pénzügyi!C53</f>
        <v>7</v>
      </c>
      <c r="H53" s="23">
        <f>szabályszerűségi!D53+pénzügyi!D53</f>
        <v>116</v>
      </c>
      <c r="I53" s="23">
        <f>szabályszerűségi!E53+pénzügyi!E53</f>
        <v>0</v>
      </c>
      <c r="J53" s="23">
        <f>szabályszerűségi!F53+pénzügyi!F53</f>
        <v>116</v>
      </c>
      <c r="K53" s="23">
        <f>szabályszerűségi!G53+pénzügyi!G53</f>
        <v>1</v>
      </c>
      <c r="L53" s="23">
        <f>szabályszerűségi!H53+pénzügyi!H53</f>
        <v>20</v>
      </c>
      <c r="M53" s="23">
        <f>szabályszerűségi!I53+pénzügyi!I53</f>
        <v>0</v>
      </c>
      <c r="N53" s="23">
        <f>szabályszerűségi!J53+pénzügyi!J53</f>
        <v>20</v>
      </c>
      <c r="O53" s="23">
        <f>szabályszerűségi!K53+pénzügyi!K53</f>
        <v>0</v>
      </c>
      <c r="P53" s="23">
        <f>szabályszerűségi!L53+pénzügyi!L53</f>
        <v>0</v>
      </c>
      <c r="Q53" s="23">
        <f>szabályszerűségi!M53+pénzügyi!M53</f>
        <v>0</v>
      </c>
      <c r="R53" s="23">
        <f>szabályszerűségi!N53+pénzügyi!N53</f>
        <v>0</v>
      </c>
    </row>
    <row r="54" spans="1:18" ht="12.75">
      <c r="A54" s="22"/>
      <c r="B54" s="1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6" spans="2:14" ht="30.7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4" ht="12.75">
      <c r="B57" s="31" t="s">
        <v>23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ht="38.25" customHeight="1">
      <c r="B58" s="45" t="s">
        <v>38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2:14" ht="12.75">
      <c r="B59" s="45" t="s">
        <v>27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31"/>
    </row>
    <row r="60" spans="2:14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31"/>
    </row>
    <row r="61" spans="2:14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1"/>
    </row>
    <row r="62" spans="2:14" ht="30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1"/>
    </row>
    <row r="63" spans="2:14" ht="16.5" customHeight="1">
      <c r="B63" s="45" t="s">
        <v>30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26.2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</sheetData>
  <mergeCells count="28">
    <mergeCell ref="G5:J5"/>
    <mergeCell ref="K5:N5"/>
    <mergeCell ref="O5:R5"/>
    <mergeCell ref="O6:O7"/>
    <mergeCell ref="P6:R6"/>
    <mergeCell ref="G6:G7"/>
    <mergeCell ref="H6:J6"/>
    <mergeCell ref="K6:K7"/>
    <mergeCell ref="L6:N6"/>
    <mergeCell ref="A11:B11"/>
    <mergeCell ref="A8:B8"/>
    <mergeCell ref="A9:B9"/>
    <mergeCell ref="A10:B10"/>
    <mergeCell ref="B64:N64"/>
    <mergeCell ref="B57:N57"/>
    <mergeCell ref="B58:N58"/>
    <mergeCell ref="B56:N56"/>
    <mergeCell ref="B63:N63"/>
    <mergeCell ref="O1:Q1"/>
    <mergeCell ref="B2:F2"/>
    <mergeCell ref="B59:N62"/>
    <mergeCell ref="D6:F6"/>
    <mergeCell ref="A12:B12"/>
    <mergeCell ref="A13:B13"/>
    <mergeCell ref="C4:F5"/>
    <mergeCell ref="A4:B7"/>
    <mergeCell ref="C6:C7"/>
    <mergeCell ref="G4:R4"/>
  </mergeCells>
  <printOptions/>
  <pageMargins left="0.57" right="0.3937007874015748" top="0.3937007874015748" bottom="0.77" header="0.5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C22" sqref="C22:C23"/>
    </sheetView>
  </sheetViews>
  <sheetFormatPr defaultColWidth="9.00390625" defaultRowHeight="12.75"/>
  <cols>
    <col min="1" max="1" width="9.125" style="1" customWidth="1"/>
    <col min="2" max="2" width="30.875" style="1" customWidth="1"/>
    <col min="3" max="17" width="5.75390625" style="1" customWidth="1"/>
    <col min="18" max="18" width="6.75390625" style="1" customWidth="1"/>
    <col min="19" max="16384" width="9.125" style="1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32" t="s">
        <v>39</v>
      </c>
      <c r="C2" s="31"/>
      <c r="D2" s="31"/>
      <c r="E2" s="31"/>
      <c r="F2" s="31"/>
    </row>
    <row r="4" spans="1:18" ht="12.75">
      <c r="A4" s="33" t="s">
        <v>18</v>
      </c>
      <c r="B4" s="34"/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  <c r="Q4" s="29"/>
      <c r="R4" s="29"/>
    </row>
    <row r="5" spans="1:18" ht="12.75">
      <c r="A5" s="35"/>
      <c r="B5" s="36"/>
      <c r="C5" s="30" t="s">
        <v>0</v>
      </c>
      <c r="D5" s="30"/>
      <c r="E5" s="30"/>
      <c r="F5" s="30"/>
      <c r="G5" s="30" t="s">
        <v>1</v>
      </c>
      <c r="H5" s="30"/>
      <c r="I5" s="30"/>
      <c r="J5" s="30"/>
      <c r="K5" s="30" t="s">
        <v>2</v>
      </c>
      <c r="L5" s="30"/>
      <c r="M5" s="30"/>
      <c r="N5" s="30"/>
      <c r="O5" s="30" t="s">
        <v>22</v>
      </c>
      <c r="P5" s="29"/>
      <c r="Q5" s="29"/>
      <c r="R5" s="29"/>
    </row>
    <row r="6" spans="1:18" ht="12.75" customHeight="1">
      <c r="A6" s="35"/>
      <c r="B6" s="36"/>
      <c r="C6" s="41" t="s">
        <v>3</v>
      </c>
      <c r="D6" s="41" t="s">
        <v>19</v>
      </c>
      <c r="E6" s="41"/>
      <c r="F6" s="41"/>
      <c r="G6" s="41" t="s">
        <v>3</v>
      </c>
      <c r="H6" s="41" t="s">
        <v>19</v>
      </c>
      <c r="I6" s="41"/>
      <c r="J6" s="41"/>
      <c r="K6" s="41" t="s">
        <v>3</v>
      </c>
      <c r="L6" s="41" t="s">
        <v>19</v>
      </c>
      <c r="M6" s="41"/>
      <c r="N6" s="41"/>
      <c r="O6" s="39" t="s">
        <v>3</v>
      </c>
      <c r="P6" s="42" t="s">
        <v>19</v>
      </c>
      <c r="Q6" s="43"/>
      <c r="R6" s="44"/>
    </row>
    <row r="7" spans="1:18" ht="13.5" thickBot="1">
      <c r="A7" s="37"/>
      <c r="B7" s="38"/>
      <c r="C7" s="41"/>
      <c r="D7" s="2" t="s">
        <v>12</v>
      </c>
      <c r="E7" s="2" t="s">
        <v>5</v>
      </c>
      <c r="F7" s="2" t="s">
        <v>17</v>
      </c>
      <c r="G7" s="41"/>
      <c r="H7" s="2" t="s">
        <v>12</v>
      </c>
      <c r="I7" s="2" t="s">
        <v>5</v>
      </c>
      <c r="J7" s="2" t="s">
        <v>17</v>
      </c>
      <c r="K7" s="41"/>
      <c r="L7" s="2" t="s">
        <v>12</v>
      </c>
      <c r="M7" s="2" t="s">
        <v>5</v>
      </c>
      <c r="N7" s="2" t="s">
        <v>17</v>
      </c>
      <c r="O7" s="40"/>
      <c r="P7" s="2" t="s">
        <v>12</v>
      </c>
      <c r="Q7" s="2" t="s">
        <v>5</v>
      </c>
      <c r="R7" s="2" t="s">
        <v>17</v>
      </c>
    </row>
    <row r="8" spans="1:18" ht="13.5" thickTop="1">
      <c r="A8" s="52" t="s">
        <v>6</v>
      </c>
      <c r="B8" s="53"/>
      <c r="C8" s="3">
        <f>SUM(C9+C13)</f>
        <v>0</v>
      </c>
      <c r="D8" s="3">
        <f>SUM(D9+D13)</f>
        <v>0</v>
      </c>
      <c r="E8" s="3">
        <f>SUM(E9+E13)</f>
        <v>0</v>
      </c>
      <c r="F8" s="3">
        <f aca="true" t="shared" si="0" ref="F8:F16">SUM(D8:E8)</f>
        <v>0</v>
      </c>
      <c r="G8" s="3">
        <f>SUM(G9+G13)</f>
        <v>0</v>
      </c>
      <c r="H8" s="3">
        <f>SUM(H9+H13)</f>
        <v>0</v>
      </c>
      <c r="I8" s="3">
        <f>SUM(I9+I13)</f>
        <v>0</v>
      </c>
      <c r="J8" s="3">
        <f aca="true" t="shared" si="1" ref="J8:J16">SUM(H8:I8)</f>
        <v>0</v>
      </c>
      <c r="K8" s="3">
        <f>SUM(K9+K13)</f>
        <v>0</v>
      </c>
      <c r="L8" s="3">
        <f>SUM(L9+L13)</f>
        <v>0</v>
      </c>
      <c r="M8" s="3">
        <f>SUM(M9+M13)</f>
        <v>0</v>
      </c>
      <c r="N8" s="4">
        <f aca="true" t="shared" si="2" ref="N8:N16">SUM(L8:M8)</f>
        <v>0</v>
      </c>
      <c r="O8" s="5">
        <f aca="true" t="shared" si="3" ref="O8:O16">SUM(C8+G8+K8)</f>
        <v>0</v>
      </c>
      <c r="P8" s="6">
        <f aca="true" t="shared" si="4" ref="P8:R16">D8+H8+L8</f>
        <v>0</v>
      </c>
      <c r="Q8" s="6">
        <f t="shared" si="4"/>
        <v>0</v>
      </c>
      <c r="R8" s="6">
        <f t="shared" si="4"/>
        <v>0</v>
      </c>
    </row>
    <row r="9" spans="1:18" ht="27.75" customHeight="1">
      <c r="A9" s="54" t="s">
        <v>28</v>
      </c>
      <c r="B9" s="55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8">
        <f t="shared" si="2"/>
        <v>0</v>
      </c>
      <c r="O9" s="9">
        <f t="shared" si="3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</row>
    <row r="10" spans="1:18" ht="27" customHeight="1">
      <c r="A10" s="50" t="s">
        <v>7</v>
      </c>
      <c r="B10" s="51"/>
      <c r="C10" s="11"/>
      <c r="D10" s="11"/>
      <c r="E10" s="11"/>
      <c r="F10" s="12">
        <f t="shared" si="0"/>
        <v>0</v>
      </c>
      <c r="G10" s="11"/>
      <c r="H10" s="11"/>
      <c r="I10" s="11"/>
      <c r="J10" s="12">
        <f t="shared" si="1"/>
        <v>0</v>
      </c>
      <c r="K10" s="11"/>
      <c r="L10" s="11"/>
      <c r="M10" s="11"/>
      <c r="N10" s="13">
        <f t="shared" si="2"/>
        <v>0</v>
      </c>
      <c r="O10" s="14">
        <f t="shared" si="3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</row>
    <row r="11" spans="1:18" ht="27" customHeight="1">
      <c r="A11" s="50" t="s">
        <v>8</v>
      </c>
      <c r="B11" s="51"/>
      <c r="C11" s="11"/>
      <c r="D11" s="11"/>
      <c r="E11" s="11"/>
      <c r="F11" s="12">
        <f t="shared" si="0"/>
        <v>0</v>
      </c>
      <c r="G11" s="11"/>
      <c r="H11" s="11"/>
      <c r="I11" s="11"/>
      <c r="J11" s="12">
        <f t="shared" si="1"/>
        <v>0</v>
      </c>
      <c r="K11" s="11"/>
      <c r="L11" s="11"/>
      <c r="M11" s="11"/>
      <c r="N11" s="13">
        <f t="shared" si="2"/>
        <v>0</v>
      </c>
      <c r="O11" s="14">
        <f t="shared" si="3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</row>
    <row r="12" spans="1:18" ht="27" customHeight="1">
      <c r="A12" s="56" t="s">
        <v>26</v>
      </c>
      <c r="B12" s="57"/>
      <c r="C12" s="11"/>
      <c r="D12" s="11"/>
      <c r="E12" s="11"/>
      <c r="F12" s="12">
        <f t="shared" si="0"/>
        <v>0</v>
      </c>
      <c r="G12" s="11"/>
      <c r="H12" s="11"/>
      <c r="I12" s="11"/>
      <c r="J12" s="12">
        <f t="shared" si="1"/>
        <v>0</v>
      </c>
      <c r="K12" s="11"/>
      <c r="L12" s="11"/>
      <c r="M12" s="11"/>
      <c r="N12" s="13">
        <f t="shared" si="2"/>
        <v>0</v>
      </c>
      <c r="O12" s="14">
        <f t="shared" si="3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</row>
    <row r="13" spans="1:18" ht="12.75">
      <c r="A13" s="46" t="s">
        <v>9</v>
      </c>
      <c r="B13" s="47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8">
        <f t="shared" si="2"/>
        <v>0</v>
      </c>
      <c r="O13" s="9">
        <f t="shared" si="3"/>
        <v>0</v>
      </c>
      <c r="P13" s="10">
        <f t="shared" si="4"/>
        <v>0</v>
      </c>
      <c r="Q13" s="10">
        <f t="shared" si="4"/>
        <v>0</v>
      </c>
      <c r="R13" s="10">
        <f t="shared" si="4"/>
        <v>0</v>
      </c>
    </row>
    <row r="14" spans="1:18" ht="12.75">
      <c r="A14" s="74" t="s">
        <v>10</v>
      </c>
      <c r="B14" s="75"/>
      <c r="C14" s="11"/>
      <c r="D14" s="11"/>
      <c r="E14" s="11"/>
      <c r="F14" s="12">
        <f t="shared" si="0"/>
        <v>0</v>
      </c>
      <c r="G14" s="11"/>
      <c r="H14" s="11"/>
      <c r="I14" s="11"/>
      <c r="J14" s="12">
        <f t="shared" si="1"/>
        <v>0</v>
      </c>
      <c r="K14" s="11"/>
      <c r="L14" s="11"/>
      <c r="M14" s="11"/>
      <c r="N14" s="13">
        <f t="shared" si="2"/>
        <v>0</v>
      </c>
      <c r="O14" s="14">
        <f t="shared" si="3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</row>
    <row r="15" spans="1:18" ht="12.75">
      <c r="A15" s="74" t="s">
        <v>11</v>
      </c>
      <c r="B15" s="75"/>
      <c r="C15" s="11"/>
      <c r="D15" s="11"/>
      <c r="E15" s="11"/>
      <c r="F15" s="12">
        <f t="shared" si="0"/>
        <v>0</v>
      </c>
      <c r="G15" s="11"/>
      <c r="H15" s="11"/>
      <c r="I15" s="11"/>
      <c r="J15" s="12">
        <f t="shared" si="1"/>
        <v>0</v>
      </c>
      <c r="K15" s="11"/>
      <c r="L15" s="11"/>
      <c r="M15" s="11"/>
      <c r="N15" s="13">
        <f t="shared" si="2"/>
        <v>0</v>
      </c>
      <c r="O15" s="14">
        <f t="shared" si="3"/>
        <v>0</v>
      </c>
      <c r="P15" s="15">
        <f t="shared" si="4"/>
        <v>0</v>
      </c>
      <c r="Q15" s="15">
        <f t="shared" si="4"/>
        <v>0</v>
      </c>
      <c r="R15" s="15">
        <f t="shared" si="4"/>
        <v>0</v>
      </c>
    </row>
    <row r="16" spans="1:18" ht="13.5" thickBot="1">
      <c r="A16" s="74" t="s">
        <v>29</v>
      </c>
      <c r="B16" s="75"/>
      <c r="C16" s="11"/>
      <c r="D16" s="11"/>
      <c r="E16" s="11"/>
      <c r="F16" s="12">
        <f t="shared" si="0"/>
        <v>0</v>
      </c>
      <c r="G16" s="11"/>
      <c r="H16" s="11"/>
      <c r="I16" s="11"/>
      <c r="J16" s="12">
        <f t="shared" si="1"/>
        <v>0</v>
      </c>
      <c r="K16" s="11"/>
      <c r="L16" s="11"/>
      <c r="M16" s="11"/>
      <c r="N16" s="13">
        <f t="shared" si="2"/>
        <v>0</v>
      </c>
      <c r="O16" s="16">
        <f t="shared" si="3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</row>
    <row r="17" ht="13.5" thickTop="1"/>
    <row r="18" ht="12.75">
      <c r="B18" s="1" t="s">
        <v>20</v>
      </c>
    </row>
    <row r="19" spans="2:14" ht="27" customHeight="1">
      <c r="B19" s="45" t="s">
        <v>37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ht="12.75">
      <c r="B20" s="1" t="s">
        <v>40</v>
      </c>
    </row>
  </sheetData>
  <mergeCells count="26"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  <mergeCell ref="O6:O7"/>
    <mergeCell ref="P6:R6"/>
    <mergeCell ref="A8:B8"/>
    <mergeCell ref="A9:B9"/>
    <mergeCell ref="G6:G7"/>
    <mergeCell ref="H6:J6"/>
    <mergeCell ref="K6:K7"/>
    <mergeCell ref="L6:N6"/>
    <mergeCell ref="A10:B10"/>
    <mergeCell ref="A11:B11"/>
    <mergeCell ref="A12:B12"/>
    <mergeCell ref="A13:B13"/>
    <mergeCell ref="A14:B14"/>
    <mergeCell ref="A15:B15"/>
    <mergeCell ref="A16:B16"/>
    <mergeCell ref="B19:N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B23" sqref="B23"/>
    </sheetView>
  </sheetViews>
  <sheetFormatPr defaultColWidth="9.00390625" defaultRowHeight="12.75"/>
  <cols>
    <col min="1" max="1" width="9.125" style="1" customWidth="1"/>
    <col min="2" max="2" width="30.875" style="1" customWidth="1"/>
    <col min="3" max="17" width="5.75390625" style="1" customWidth="1"/>
    <col min="18" max="18" width="6.75390625" style="1" customWidth="1"/>
    <col min="19" max="16384" width="9.125" style="1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32" t="s">
        <v>39</v>
      </c>
      <c r="C2" s="31"/>
      <c r="D2" s="31"/>
      <c r="E2" s="31"/>
      <c r="F2" s="31"/>
    </row>
    <row r="4" spans="1:18" ht="12.75">
      <c r="A4" s="33" t="s">
        <v>18</v>
      </c>
      <c r="B4" s="34"/>
      <c r="C4" s="27" t="s">
        <v>34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  <c r="Q4" s="29"/>
      <c r="R4" s="29"/>
    </row>
    <row r="5" spans="1:18" ht="12.75">
      <c r="A5" s="35"/>
      <c r="B5" s="36"/>
      <c r="C5" s="30" t="s">
        <v>0</v>
      </c>
      <c r="D5" s="30"/>
      <c r="E5" s="30"/>
      <c r="F5" s="30"/>
      <c r="G5" s="30" t="s">
        <v>1</v>
      </c>
      <c r="H5" s="30"/>
      <c r="I5" s="30"/>
      <c r="J5" s="30"/>
      <c r="K5" s="30" t="s">
        <v>2</v>
      </c>
      <c r="L5" s="30"/>
      <c r="M5" s="30"/>
      <c r="N5" s="30"/>
      <c r="O5" s="30" t="s">
        <v>22</v>
      </c>
      <c r="P5" s="29"/>
      <c r="Q5" s="29"/>
      <c r="R5" s="29"/>
    </row>
    <row r="6" spans="1:18" ht="12.75" customHeight="1">
      <c r="A6" s="35"/>
      <c r="B6" s="36"/>
      <c r="C6" s="41" t="s">
        <v>3</v>
      </c>
      <c r="D6" s="41" t="s">
        <v>19</v>
      </c>
      <c r="E6" s="41"/>
      <c r="F6" s="41"/>
      <c r="G6" s="41" t="s">
        <v>3</v>
      </c>
      <c r="H6" s="41" t="s">
        <v>19</v>
      </c>
      <c r="I6" s="41"/>
      <c r="J6" s="41"/>
      <c r="K6" s="41" t="s">
        <v>3</v>
      </c>
      <c r="L6" s="41" t="s">
        <v>19</v>
      </c>
      <c r="M6" s="41"/>
      <c r="N6" s="41"/>
      <c r="O6" s="39" t="s">
        <v>3</v>
      </c>
      <c r="P6" s="42" t="s">
        <v>19</v>
      </c>
      <c r="Q6" s="43"/>
      <c r="R6" s="44"/>
    </row>
    <row r="7" spans="1:18" ht="13.5" thickBot="1">
      <c r="A7" s="37"/>
      <c r="B7" s="38"/>
      <c r="C7" s="41"/>
      <c r="D7" s="2" t="s">
        <v>12</v>
      </c>
      <c r="E7" s="2" t="s">
        <v>5</v>
      </c>
      <c r="F7" s="2" t="s">
        <v>17</v>
      </c>
      <c r="G7" s="41"/>
      <c r="H7" s="2" t="s">
        <v>12</v>
      </c>
      <c r="I7" s="2" t="s">
        <v>5</v>
      </c>
      <c r="J7" s="2" t="s">
        <v>17</v>
      </c>
      <c r="K7" s="41"/>
      <c r="L7" s="2" t="s">
        <v>12</v>
      </c>
      <c r="M7" s="2" t="s">
        <v>5</v>
      </c>
      <c r="N7" s="2" t="s">
        <v>17</v>
      </c>
      <c r="O7" s="40"/>
      <c r="P7" s="2" t="s">
        <v>12</v>
      </c>
      <c r="Q7" s="2" t="s">
        <v>5</v>
      </c>
      <c r="R7" s="2" t="s">
        <v>17</v>
      </c>
    </row>
    <row r="8" spans="1:18" ht="13.5" thickTop="1">
      <c r="A8" s="52" t="s">
        <v>6</v>
      </c>
      <c r="B8" s="53"/>
      <c r="C8" s="3">
        <f>SUM(C9+C13)</f>
        <v>0</v>
      </c>
      <c r="D8" s="3">
        <f>SUM(D9+D13)</f>
        <v>0</v>
      </c>
      <c r="E8" s="3">
        <f>SUM(E9+E13)</f>
        <v>0</v>
      </c>
      <c r="F8" s="3">
        <f aca="true" t="shared" si="0" ref="F8:F16">SUM(D8:E8)</f>
        <v>0</v>
      </c>
      <c r="G8" s="3">
        <f>SUM(G9+G13)</f>
        <v>0</v>
      </c>
      <c r="H8" s="3">
        <f>SUM(H9+H13)</f>
        <v>0</v>
      </c>
      <c r="I8" s="3">
        <f>SUM(I9+I13)</f>
        <v>0</v>
      </c>
      <c r="J8" s="3">
        <f aca="true" t="shared" si="1" ref="J8:J16">SUM(H8:I8)</f>
        <v>0</v>
      </c>
      <c r="K8" s="3">
        <f>SUM(K9+K13)</f>
        <v>0</v>
      </c>
      <c r="L8" s="3">
        <f>SUM(L9+L13)</f>
        <v>0</v>
      </c>
      <c r="M8" s="3">
        <f>SUM(M9+M13)</f>
        <v>0</v>
      </c>
      <c r="N8" s="4">
        <f aca="true" t="shared" si="2" ref="N8:N16">SUM(L8:M8)</f>
        <v>0</v>
      </c>
      <c r="O8" s="5">
        <f aca="true" t="shared" si="3" ref="O8:O16">SUM(C8+G8+K8)</f>
        <v>0</v>
      </c>
      <c r="P8" s="6">
        <f aca="true" t="shared" si="4" ref="P8:R16">D8+H8+L8</f>
        <v>0</v>
      </c>
      <c r="Q8" s="6">
        <f t="shared" si="4"/>
        <v>0</v>
      </c>
      <c r="R8" s="6">
        <f t="shared" si="4"/>
        <v>0</v>
      </c>
    </row>
    <row r="9" spans="1:18" ht="27.75" customHeight="1">
      <c r="A9" s="54" t="s">
        <v>28</v>
      </c>
      <c r="B9" s="55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8">
        <f t="shared" si="2"/>
        <v>0</v>
      </c>
      <c r="O9" s="9">
        <f t="shared" si="3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</row>
    <row r="10" spans="1:18" ht="27" customHeight="1">
      <c r="A10" s="50" t="s">
        <v>7</v>
      </c>
      <c r="B10" s="51"/>
      <c r="C10" s="11"/>
      <c r="D10" s="11"/>
      <c r="E10" s="11"/>
      <c r="F10" s="12">
        <f t="shared" si="0"/>
        <v>0</v>
      </c>
      <c r="G10" s="11"/>
      <c r="H10" s="11"/>
      <c r="I10" s="11"/>
      <c r="J10" s="12">
        <f t="shared" si="1"/>
        <v>0</v>
      </c>
      <c r="K10" s="11"/>
      <c r="L10" s="11"/>
      <c r="M10" s="11"/>
      <c r="N10" s="13">
        <f t="shared" si="2"/>
        <v>0</v>
      </c>
      <c r="O10" s="14">
        <f t="shared" si="3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</row>
    <row r="11" spans="1:18" ht="27" customHeight="1">
      <c r="A11" s="50" t="s">
        <v>8</v>
      </c>
      <c r="B11" s="51"/>
      <c r="C11" s="11"/>
      <c r="D11" s="11"/>
      <c r="E11" s="11"/>
      <c r="F11" s="12">
        <f t="shared" si="0"/>
        <v>0</v>
      </c>
      <c r="G11" s="11"/>
      <c r="H11" s="11"/>
      <c r="I11" s="11"/>
      <c r="J11" s="12">
        <f t="shared" si="1"/>
        <v>0</v>
      </c>
      <c r="K11" s="11"/>
      <c r="L11" s="11"/>
      <c r="M11" s="11"/>
      <c r="N11" s="13">
        <f t="shared" si="2"/>
        <v>0</v>
      </c>
      <c r="O11" s="14">
        <f t="shared" si="3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</row>
    <row r="12" spans="1:18" ht="27" customHeight="1">
      <c r="A12" s="56" t="s">
        <v>26</v>
      </c>
      <c r="B12" s="57"/>
      <c r="C12" s="11"/>
      <c r="D12" s="11"/>
      <c r="E12" s="11"/>
      <c r="F12" s="12">
        <f t="shared" si="0"/>
        <v>0</v>
      </c>
      <c r="G12" s="11"/>
      <c r="H12" s="11"/>
      <c r="I12" s="11"/>
      <c r="J12" s="12">
        <f t="shared" si="1"/>
        <v>0</v>
      </c>
      <c r="K12" s="11"/>
      <c r="L12" s="11"/>
      <c r="M12" s="11"/>
      <c r="N12" s="13">
        <f t="shared" si="2"/>
        <v>0</v>
      </c>
      <c r="O12" s="14">
        <f t="shared" si="3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</row>
    <row r="13" spans="1:18" ht="12.75">
      <c r="A13" s="46" t="s">
        <v>9</v>
      </c>
      <c r="B13" s="47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8">
        <f t="shared" si="2"/>
        <v>0</v>
      </c>
      <c r="O13" s="9">
        <f t="shared" si="3"/>
        <v>0</v>
      </c>
      <c r="P13" s="10">
        <f t="shared" si="4"/>
        <v>0</v>
      </c>
      <c r="Q13" s="10">
        <f t="shared" si="4"/>
        <v>0</v>
      </c>
      <c r="R13" s="10">
        <f t="shared" si="4"/>
        <v>0</v>
      </c>
    </row>
    <row r="14" spans="1:18" ht="12.75">
      <c r="A14" s="74" t="s">
        <v>10</v>
      </c>
      <c r="B14" s="75"/>
      <c r="C14" s="11"/>
      <c r="D14" s="11"/>
      <c r="E14" s="11"/>
      <c r="F14" s="12">
        <f t="shared" si="0"/>
        <v>0</v>
      </c>
      <c r="G14" s="11"/>
      <c r="H14" s="11"/>
      <c r="I14" s="11"/>
      <c r="J14" s="12">
        <f t="shared" si="1"/>
        <v>0</v>
      </c>
      <c r="K14" s="11"/>
      <c r="L14" s="11"/>
      <c r="M14" s="11"/>
      <c r="N14" s="13">
        <f t="shared" si="2"/>
        <v>0</v>
      </c>
      <c r="O14" s="14">
        <f t="shared" si="3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</row>
    <row r="15" spans="1:18" ht="12.75">
      <c r="A15" s="74" t="s">
        <v>11</v>
      </c>
      <c r="B15" s="75"/>
      <c r="C15" s="11"/>
      <c r="D15" s="11"/>
      <c r="E15" s="11"/>
      <c r="F15" s="12">
        <f t="shared" si="0"/>
        <v>0</v>
      </c>
      <c r="G15" s="11"/>
      <c r="H15" s="11"/>
      <c r="I15" s="11"/>
      <c r="J15" s="12">
        <f t="shared" si="1"/>
        <v>0</v>
      </c>
      <c r="K15" s="11"/>
      <c r="L15" s="11"/>
      <c r="M15" s="11"/>
      <c r="N15" s="13">
        <f t="shared" si="2"/>
        <v>0</v>
      </c>
      <c r="O15" s="14">
        <f t="shared" si="3"/>
        <v>0</v>
      </c>
      <c r="P15" s="15">
        <f t="shared" si="4"/>
        <v>0</v>
      </c>
      <c r="Q15" s="15">
        <f t="shared" si="4"/>
        <v>0</v>
      </c>
      <c r="R15" s="15">
        <f t="shared" si="4"/>
        <v>0</v>
      </c>
    </row>
    <row r="16" spans="1:18" ht="13.5" thickBot="1">
      <c r="A16" s="74" t="s">
        <v>29</v>
      </c>
      <c r="B16" s="75"/>
      <c r="C16" s="11"/>
      <c r="D16" s="11"/>
      <c r="E16" s="11"/>
      <c r="F16" s="12">
        <f t="shared" si="0"/>
        <v>0</v>
      </c>
      <c r="G16" s="11"/>
      <c r="H16" s="11"/>
      <c r="I16" s="11"/>
      <c r="J16" s="12">
        <f t="shared" si="1"/>
        <v>0</v>
      </c>
      <c r="K16" s="11"/>
      <c r="L16" s="11"/>
      <c r="M16" s="11"/>
      <c r="N16" s="13">
        <f t="shared" si="2"/>
        <v>0</v>
      </c>
      <c r="O16" s="16">
        <f t="shared" si="3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</row>
    <row r="17" ht="13.5" thickTop="1"/>
    <row r="18" ht="12.75">
      <c r="B18" s="1" t="s">
        <v>20</v>
      </c>
    </row>
    <row r="19" spans="2:14" ht="25.5" customHeight="1">
      <c r="B19" s="45" t="s">
        <v>37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ht="12.75">
      <c r="B20" s="1" t="s">
        <v>40</v>
      </c>
    </row>
  </sheetData>
  <mergeCells count="26"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  <mergeCell ref="O6:O7"/>
    <mergeCell ref="P6:R6"/>
    <mergeCell ref="A8:B8"/>
    <mergeCell ref="A9:B9"/>
    <mergeCell ref="G6:G7"/>
    <mergeCell ref="H6:J6"/>
    <mergeCell ref="K6:K7"/>
    <mergeCell ref="L6:N6"/>
    <mergeCell ref="A10:B10"/>
    <mergeCell ref="A11:B11"/>
    <mergeCell ref="A12:B12"/>
    <mergeCell ref="A13:B13"/>
    <mergeCell ref="A14:B14"/>
    <mergeCell ref="A15:B15"/>
    <mergeCell ref="A16:B16"/>
    <mergeCell ref="B19:N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D24" sqref="D24"/>
    </sheetView>
  </sheetViews>
  <sheetFormatPr defaultColWidth="9.00390625" defaultRowHeight="12.75"/>
  <cols>
    <col min="1" max="1" width="9.125" style="1" customWidth="1"/>
    <col min="2" max="2" width="30.875" style="1" customWidth="1"/>
    <col min="3" max="17" width="5.75390625" style="1" customWidth="1"/>
    <col min="18" max="18" width="6.75390625" style="1" customWidth="1"/>
    <col min="19" max="16384" width="9.125" style="1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32" t="s">
        <v>39</v>
      </c>
      <c r="C2" s="31"/>
      <c r="D2" s="31"/>
      <c r="E2" s="31"/>
      <c r="F2" s="31"/>
    </row>
    <row r="4" spans="1:18" ht="12.75">
      <c r="A4" s="33" t="s">
        <v>18</v>
      </c>
      <c r="B4" s="34"/>
      <c r="C4" s="27" t="s">
        <v>33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  <c r="Q4" s="29"/>
      <c r="R4" s="29"/>
    </row>
    <row r="5" spans="1:18" ht="12.75">
      <c r="A5" s="35"/>
      <c r="B5" s="36"/>
      <c r="C5" s="30" t="s">
        <v>0</v>
      </c>
      <c r="D5" s="30"/>
      <c r="E5" s="30"/>
      <c r="F5" s="30"/>
      <c r="G5" s="30" t="s">
        <v>1</v>
      </c>
      <c r="H5" s="30"/>
      <c r="I5" s="30"/>
      <c r="J5" s="30"/>
      <c r="K5" s="30" t="s">
        <v>2</v>
      </c>
      <c r="L5" s="30"/>
      <c r="M5" s="30"/>
      <c r="N5" s="30"/>
      <c r="O5" s="30" t="s">
        <v>22</v>
      </c>
      <c r="P5" s="29"/>
      <c r="Q5" s="29"/>
      <c r="R5" s="29"/>
    </row>
    <row r="6" spans="1:18" ht="12.75" customHeight="1">
      <c r="A6" s="35"/>
      <c r="B6" s="36"/>
      <c r="C6" s="41" t="s">
        <v>3</v>
      </c>
      <c r="D6" s="41" t="s">
        <v>19</v>
      </c>
      <c r="E6" s="41"/>
      <c r="F6" s="41"/>
      <c r="G6" s="41" t="s">
        <v>3</v>
      </c>
      <c r="H6" s="41" t="s">
        <v>19</v>
      </c>
      <c r="I6" s="41"/>
      <c r="J6" s="41"/>
      <c r="K6" s="41" t="s">
        <v>3</v>
      </c>
      <c r="L6" s="41" t="s">
        <v>19</v>
      </c>
      <c r="M6" s="41"/>
      <c r="N6" s="41"/>
      <c r="O6" s="39" t="s">
        <v>3</v>
      </c>
      <c r="P6" s="42" t="s">
        <v>19</v>
      </c>
      <c r="Q6" s="43"/>
      <c r="R6" s="44"/>
    </row>
    <row r="7" spans="1:18" ht="13.5" thickBot="1">
      <c r="A7" s="37"/>
      <c r="B7" s="38"/>
      <c r="C7" s="41"/>
      <c r="D7" s="2" t="s">
        <v>12</v>
      </c>
      <c r="E7" s="2" t="s">
        <v>5</v>
      </c>
      <c r="F7" s="2" t="s">
        <v>17</v>
      </c>
      <c r="G7" s="41"/>
      <c r="H7" s="2" t="s">
        <v>12</v>
      </c>
      <c r="I7" s="2" t="s">
        <v>5</v>
      </c>
      <c r="J7" s="2" t="s">
        <v>17</v>
      </c>
      <c r="K7" s="41"/>
      <c r="L7" s="2" t="s">
        <v>12</v>
      </c>
      <c r="M7" s="2" t="s">
        <v>5</v>
      </c>
      <c r="N7" s="2" t="s">
        <v>17</v>
      </c>
      <c r="O7" s="40"/>
      <c r="P7" s="2" t="s">
        <v>12</v>
      </c>
      <c r="Q7" s="2" t="s">
        <v>5</v>
      </c>
      <c r="R7" s="2" t="s">
        <v>17</v>
      </c>
    </row>
    <row r="8" spans="1:18" ht="13.5" thickTop="1">
      <c r="A8" s="52" t="s">
        <v>6</v>
      </c>
      <c r="B8" s="53"/>
      <c r="C8" s="3">
        <f>SUM(C9+C13)</f>
        <v>0</v>
      </c>
      <c r="D8" s="3">
        <f>SUM(D9+D13)</f>
        <v>0</v>
      </c>
      <c r="E8" s="3">
        <f>SUM(E9+E13)</f>
        <v>0</v>
      </c>
      <c r="F8" s="3">
        <f aca="true" t="shared" si="0" ref="F8:F16">SUM(D8:E8)</f>
        <v>0</v>
      </c>
      <c r="G8" s="3">
        <f>SUM(G9+G13)</f>
        <v>0</v>
      </c>
      <c r="H8" s="3">
        <f>SUM(H9+H13)</f>
        <v>0</v>
      </c>
      <c r="I8" s="3">
        <f>SUM(I9+I13)</f>
        <v>0</v>
      </c>
      <c r="J8" s="3">
        <f aca="true" t="shared" si="1" ref="J8:J16">SUM(H8:I8)</f>
        <v>0</v>
      </c>
      <c r="K8" s="3">
        <f>SUM(K9+K13)</f>
        <v>0</v>
      </c>
      <c r="L8" s="3">
        <f>SUM(L9+L13)</f>
        <v>0</v>
      </c>
      <c r="M8" s="3">
        <f>SUM(M9+M13)</f>
        <v>0</v>
      </c>
      <c r="N8" s="4">
        <f aca="true" t="shared" si="2" ref="N8:N16">SUM(L8:M8)</f>
        <v>0</v>
      </c>
      <c r="O8" s="5">
        <f aca="true" t="shared" si="3" ref="O8:O16">SUM(C8+G8+K8)</f>
        <v>0</v>
      </c>
      <c r="P8" s="6">
        <f aca="true" t="shared" si="4" ref="P8:R16">D8+H8+L8</f>
        <v>0</v>
      </c>
      <c r="Q8" s="6">
        <f t="shared" si="4"/>
        <v>0</v>
      </c>
      <c r="R8" s="6">
        <f t="shared" si="4"/>
        <v>0</v>
      </c>
    </row>
    <row r="9" spans="1:18" ht="27.75" customHeight="1">
      <c r="A9" s="54" t="s">
        <v>28</v>
      </c>
      <c r="B9" s="55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8">
        <f t="shared" si="2"/>
        <v>0</v>
      </c>
      <c r="O9" s="9">
        <f t="shared" si="3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</row>
    <row r="10" spans="1:18" ht="27" customHeight="1">
      <c r="A10" s="50" t="s">
        <v>7</v>
      </c>
      <c r="B10" s="51"/>
      <c r="C10" s="11"/>
      <c r="D10" s="11"/>
      <c r="E10" s="11"/>
      <c r="F10" s="12">
        <f t="shared" si="0"/>
        <v>0</v>
      </c>
      <c r="G10" s="11"/>
      <c r="H10" s="11"/>
      <c r="I10" s="11"/>
      <c r="J10" s="12">
        <f t="shared" si="1"/>
        <v>0</v>
      </c>
      <c r="K10" s="11"/>
      <c r="L10" s="11"/>
      <c r="M10" s="11"/>
      <c r="N10" s="13">
        <f t="shared" si="2"/>
        <v>0</v>
      </c>
      <c r="O10" s="14">
        <f t="shared" si="3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</row>
    <row r="11" spans="1:18" ht="27" customHeight="1">
      <c r="A11" s="50" t="s">
        <v>8</v>
      </c>
      <c r="B11" s="51"/>
      <c r="C11" s="11"/>
      <c r="D11" s="11"/>
      <c r="E11" s="11"/>
      <c r="F11" s="12">
        <f t="shared" si="0"/>
        <v>0</v>
      </c>
      <c r="G11" s="11"/>
      <c r="H11" s="11"/>
      <c r="I11" s="11"/>
      <c r="J11" s="12">
        <f t="shared" si="1"/>
        <v>0</v>
      </c>
      <c r="K11" s="11"/>
      <c r="L11" s="11"/>
      <c r="M11" s="11"/>
      <c r="N11" s="13">
        <f t="shared" si="2"/>
        <v>0</v>
      </c>
      <c r="O11" s="14">
        <f t="shared" si="3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</row>
    <row r="12" spans="1:18" ht="27" customHeight="1">
      <c r="A12" s="56" t="s">
        <v>26</v>
      </c>
      <c r="B12" s="57"/>
      <c r="C12" s="11"/>
      <c r="D12" s="11"/>
      <c r="E12" s="11"/>
      <c r="F12" s="12">
        <f t="shared" si="0"/>
        <v>0</v>
      </c>
      <c r="G12" s="11"/>
      <c r="H12" s="11"/>
      <c r="I12" s="11"/>
      <c r="J12" s="12">
        <f t="shared" si="1"/>
        <v>0</v>
      </c>
      <c r="K12" s="11"/>
      <c r="L12" s="11"/>
      <c r="M12" s="11"/>
      <c r="N12" s="13">
        <f t="shared" si="2"/>
        <v>0</v>
      </c>
      <c r="O12" s="14">
        <f t="shared" si="3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</row>
    <row r="13" spans="1:18" ht="12.75">
      <c r="A13" s="46" t="s">
        <v>9</v>
      </c>
      <c r="B13" s="47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8">
        <f t="shared" si="2"/>
        <v>0</v>
      </c>
      <c r="O13" s="9">
        <f t="shared" si="3"/>
        <v>0</v>
      </c>
      <c r="P13" s="10">
        <f t="shared" si="4"/>
        <v>0</v>
      </c>
      <c r="Q13" s="10">
        <f t="shared" si="4"/>
        <v>0</v>
      </c>
      <c r="R13" s="10">
        <f t="shared" si="4"/>
        <v>0</v>
      </c>
    </row>
    <row r="14" spans="1:18" ht="12.75">
      <c r="A14" s="74" t="s">
        <v>10</v>
      </c>
      <c r="B14" s="75"/>
      <c r="C14" s="11"/>
      <c r="D14" s="11"/>
      <c r="E14" s="11"/>
      <c r="F14" s="12">
        <f t="shared" si="0"/>
        <v>0</v>
      </c>
      <c r="G14" s="11"/>
      <c r="H14" s="11"/>
      <c r="I14" s="11"/>
      <c r="J14" s="12">
        <f t="shared" si="1"/>
        <v>0</v>
      </c>
      <c r="K14" s="11"/>
      <c r="L14" s="11"/>
      <c r="M14" s="11"/>
      <c r="N14" s="13">
        <f t="shared" si="2"/>
        <v>0</v>
      </c>
      <c r="O14" s="14">
        <f t="shared" si="3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</row>
    <row r="15" spans="1:18" ht="12.75">
      <c r="A15" s="74" t="s">
        <v>11</v>
      </c>
      <c r="B15" s="75"/>
      <c r="C15" s="11"/>
      <c r="D15" s="11"/>
      <c r="E15" s="11"/>
      <c r="F15" s="12">
        <f t="shared" si="0"/>
        <v>0</v>
      </c>
      <c r="G15" s="11"/>
      <c r="H15" s="11"/>
      <c r="I15" s="11"/>
      <c r="J15" s="12">
        <f t="shared" si="1"/>
        <v>0</v>
      </c>
      <c r="K15" s="11"/>
      <c r="L15" s="11"/>
      <c r="M15" s="11"/>
      <c r="N15" s="13">
        <f t="shared" si="2"/>
        <v>0</v>
      </c>
      <c r="O15" s="14">
        <f t="shared" si="3"/>
        <v>0</v>
      </c>
      <c r="P15" s="15">
        <f t="shared" si="4"/>
        <v>0</v>
      </c>
      <c r="Q15" s="15">
        <f t="shared" si="4"/>
        <v>0</v>
      </c>
      <c r="R15" s="15">
        <f t="shared" si="4"/>
        <v>0</v>
      </c>
    </row>
    <row r="16" spans="1:18" ht="13.5" thickBot="1">
      <c r="A16" s="74" t="s">
        <v>29</v>
      </c>
      <c r="B16" s="75"/>
      <c r="C16" s="11"/>
      <c r="D16" s="11"/>
      <c r="E16" s="11"/>
      <c r="F16" s="12">
        <f t="shared" si="0"/>
        <v>0</v>
      </c>
      <c r="G16" s="11"/>
      <c r="H16" s="11"/>
      <c r="I16" s="11"/>
      <c r="J16" s="12">
        <f t="shared" si="1"/>
        <v>0</v>
      </c>
      <c r="K16" s="11"/>
      <c r="L16" s="11"/>
      <c r="M16" s="11"/>
      <c r="N16" s="13">
        <f t="shared" si="2"/>
        <v>0</v>
      </c>
      <c r="O16" s="16">
        <f t="shared" si="3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</row>
    <row r="17" ht="13.5" thickTop="1"/>
    <row r="18" ht="12.75">
      <c r="B18" s="1" t="s">
        <v>20</v>
      </c>
    </row>
    <row r="19" spans="2:14" ht="24.75" customHeight="1">
      <c r="B19" s="45" t="s">
        <v>37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ht="12.75">
      <c r="B20" s="1" t="s">
        <v>40</v>
      </c>
    </row>
  </sheetData>
  <mergeCells count="26"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  <mergeCell ref="O6:O7"/>
    <mergeCell ref="P6:R6"/>
    <mergeCell ref="A8:B8"/>
    <mergeCell ref="A9:B9"/>
    <mergeCell ref="G6:G7"/>
    <mergeCell ref="H6:J6"/>
    <mergeCell ref="K6:K7"/>
    <mergeCell ref="L6:N6"/>
    <mergeCell ref="A10:B10"/>
    <mergeCell ref="A11:B11"/>
    <mergeCell ref="A12:B12"/>
    <mergeCell ref="A13:B13"/>
    <mergeCell ref="A14:B14"/>
    <mergeCell ref="A15:B15"/>
    <mergeCell ref="A16:B16"/>
    <mergeCell ref="B19:N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30.875" style="1" customWidth="1"/>
    <col min="3" max="17" width="5.75390625" style="1" customWidth="1"/>
    <col min="18" max="18" width="6.75390625" style="1" customWidth="1"/>
    <col min="19" max="16384" width="9.125" style="1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32" t="s">
        <v>39</v>
      </c>
      <c r="C2" s="31"/>
      <c r="D2" s="31"/>
      <c r="E2" s="31"/>
      <c r="F2" s="31"/>
    </row>
    <row r="4" spans="1:18" ht="12.75">
      <c r="A4" s="33" t="s">
        <v>18</v>
      </c>
      <c r="B4" s="34"/>
      <c r="C4" s="27" t="s">
        <v>32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  <c r="Q4" s="29"/>
      <c r="R4" s="29"/>
    </row>
    <row r="5" spans="1:18" ht="12.75">
      <c r="A5" s="35"/>
      <c r="B5" s="36"/>
      <c r="C5" s="30" t="s">
        <v>0</v>
      </c>
      <c r="D5" s="30"/>
      <c r="E5" s="30"/>
      <c r="F5" s="30"/>
      <c r="G5" s="30" t="s">
        <v>1</v>
      </c>
      <c r="H5" s="30"/>
      <c r="I5" s="30"/>
      <c r="J5" s="30"/>
      <c r="K5" s="30" t="s">
        <v>2</v>
      </c>
      <c r="L5" s="30"/>
      <c r="M5" s="30"/>
      <c r="N5" s="30"/>
      <c r="O5" s="30" t="s">
        <v>22</v>
      </c>
      <c r="P5" s="29"/>
      <c r="Q5" s="29"/>
      <c r="R5" s="29"/>
    </row>
    <row r="6" spans="1:18" ht="12.75" customHeight="1">
      <c r="A6" s="35"/>
      <c r="B6" s="36"/>
      <c r="C6" s="41" t="s">
        <v>3</v>
      </c>
      <c r="D6" s="41" t="s">
        <v>19</v>
      </c>
      <c r="E6" s="41"/>
      <c r="F6" s="41"/>
      <c r="G6" s="41" t="s">
        <v>3</v>
      </c>
      <c r="H6" s="41" t="s">
        <v>19</v>
      </c>
      <c r="I6" s="41"/>
      <c r="J6" s="41"/>
      <c r="K6" s="41" t="s">
        <v>3</v>
      </c>
      <c r="L6" s="41" t="s">
        <v>19</v>
      </c>
      <c r="M6" s="41"/>
      <c r="N6" s="41"/>
      <c r="O6" s="39" t="s">
        <v>3</v>
      </c>
      <c r="P6" s="42" t="s">
        <v>19</v>
      </c>
      <c r="Q6" s="43"/>
      <c r="R6" s="44"/>
    </row>
    <row r="7" spans="1:18" ht="13.5" thickBot="1">
      <c r="A7" s="37"/>
      <c r="B7" s="38"/>
      <c r="C7" s="41"/>
      <c r="D7" s="2" t="s">
        <v>12</v>
      </c>
      <c r="E7" s="2" t="s">
        <v>5</v>
      </c>
      <c r="F7" s="2" t="s">
        <v>17</v>
      </c>
      <c r="G7" s="41"/>
      <c r="H7" s="2" t="s">
        <v>12</v>
      </c>
      <c r="I7" s="2" t="s">
        <v>5</v>
      </c>
      <c r="J7" s="2" t="s">
        <v>17</v>
      </c>
      <c r="K7" s="41"/>
      <c r="L7" s="2" t="s">
        <v>12</v>
      </c>
      <c r="M7" s="2" t="s">
        <v>5</v>
      </c>
      <c r="N7" s="2" t="s">
        <v>17</v>
      </c>
      <c r="O7" s="40"/>
      <c r="P7" s="2" t="s">
        <v>12</v>
      </c>
      <c r="Q7" s="2" t="s">
        <v>5</v>
      </c>
      <c r="R7" s="2" t="s">
        <v>17</v>
      </c>
    </row>
    <row r="8" spans="1:18" ht="13.5" thickTop="1">
      <c r="A8" s="52" t="s">
        <v>6</v>
      </c>
      <c r="B8" s="53"/>
      <c r="C8" s="3">
        <f>SUM(C9+C13)</f>
        <v>0</v>
      </c>
      <c r="D8" s="3">
        <f>SUM(D9+D13)</f>
        <v>0</v>
      </c>
      <c r="E8" s="3">
        <f>SUM(E9+E13)</f>
        <v>0</v>
      </c>
      <c r="F8" s="3">
        <f aca="true" t="shared" si="0" ref="F8:F16">SUM(D8:E8)</f>
        <v>0</v>
      </c>
      <c r="G8" s="3">
        <f>SUM(G9+G13)</f>
        <v>0</v>
      </c>
      <c r="H8" s="3">
        <f>SUM(H9+H13)</f>
        <v>0</v>
      </c>
      <c r="I8" s="3">
        <f>SUM(I9+I13)</f>
        <v>0</v>
      </c>
      <c r="J8" s="3">
        <f aca="true" t="shared" si="1" ref="J8:J16">SUM(H8:I8)</f>
        <v>0</v>
      </c>
      <c r="K8" s="3">
        <f>SUM(K9+K13)</f>
        <v>0</v>
      </c>
      <c r="L8" s="3">
        <f>SUM(L9+L13)</f>
        <v>0</v>
      </c>
      <c r="M8" s="3">
        <f>SUM(M9+M13)</f>
        <v>0</v>
      </c>
      <c r="N8" s="4">
        <f aca="true" t="shared" si="2" ref="N8:N16">SUM(L8:M8)</f>
        <v>0</v>
      </c>
      <c r="O8" s="5">
        <f aca="true" t="shared" si="3" ref="O8:O16">SUM(C8+G8+K8)</f>
        <v>0</v>
      </c>
      <c r="P8" s="6">
        <f aca="true" t="shared" si="4" ref="P8:R16">D8+H8+L8</f>
        <v>0</v>
      </c>
      <c r="Q8" s="6">
        <f t="shared" si="4"/>
        <v>0</v>
      </c>
      <c r="R8" s="6">
        <f t="shared" si="4"/>
        <v>0</v>
      </c>
    </row>
    <row r="9" spans="1:18" ht="27.75" customHeight="1">
      <c r="A9" s="54" t="s">
        <v>28</v>
      </c>
      <c r="B9" s="55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8">
        <f t="shared" si="2"/>
        <v>0</v>
      </c>
      <c r="O9" s="9">
        <f t="shared" si="3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</row>
    <row r="10" spans="1:18" ht="27" customHeight="1">
      <c r="A10" s="50" t="s">
        <v>7</v>
      </c>
      <c r="B10" s="51"/>
      <c r="C10" s="11"/>
      <c r="D10" s="11"/>
      <c r="E10" s="11"/>
      <c r="F10" s="12">
        <f t="shared" si="0"/>
        <v>0</v>
      </c>
      <c r="G10" s="11"/>
      <c r="H10" s="11"/>
      <c r="I10" s="11"/>
      <c r="J10" s="12">
        <f t="shared" si="1"/>
        <v>0</v>
      </c>
      <c r="K10" s="11"/>
      <c r="L10" s="11"/>
      <c r="M10" s="11"/>
      <c r="N10" s="13">
        <f t="shared" si="2"/>
        <v>0</v>
      </c>
      <c r="O10" s="14">
        <f t="shared" si="3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</row>
    <row r="11" spans="1:18" ht="27" customHeight="1">
      <c r="A11" s="50" t="s">
        <v>8</v>
      </c>
      <c r="B11" s="51"/>
      <c r="C11" s="11"/>
      <c r="D11" s="11"/>
      <c r="E11" s="11"/>
      <c r="F11" s="12">
        <f t="shared" si="0"/>
        <v>0</v>
      </c>
      <c r="G11" s="11"/>
      <c r="H11" s="11"/>
      <c r="I11" s="11"/>
      <c r="J11" s="12">
        <f t="shared" si="1"/>
        <v>0</v>
      </c>
      <c r="K11" s="11"/>
      <c r="L11" s="11"/>
      <c r="M11" s="11"/>
      <c r="N11" s="13">
        <f t="shared" si="2"/>
        <v>0</v>
      </c>
      <c r="O11" s="14">
        <f t="shared" si="3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</row>
    <row r="12" spans="1:18" ht="27" customHeight="1">
      <c r="A12" s="56" t="s">
        <v>26</v>
      </c>
      <c r="B12" s="57"/>
      <c r="C12" s="11"/>
      <c r="D12" s="11"/>
      <c r="E12" s="11"/>
      <c r="F12" s="12">
        <f t="shared" si="0"/>
        <v>0</v>
      </c>
      <c r="G12" s="11"/>
      <c r="H12" s="11"/>
      <c r="I12" s="11"/>
      <c r="J12" s="12">
        <f t="shared" si="1"/>
        <v>0</v>
      </c>
      <c r="K12" s="11"/>
      <c r="L12" s="11"/>
      <c r="M12" s="11"/>
      <c r="N12" s="13">
        <f t="shared" si="2"/>
        <v>0</v>
      </c>
      <c r="O12" s="14">
        <f t="shared" si="3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</row>
    <row r="13" spans="1:18" ht="12.75">
      <c r="A13" s="46" t="s">
        <v>9</v>
      </c>
      <c r="B13" s="47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8">
        <f t="shared" si="2"/>
        <v>0</v>
      </c>
      <c r="O13" s="9">
        <f t="shared" si="3"/>
        <v>0</v>
      </c>
      <c r="P13" s="10">
        <f t="shared" si="4"/>
        <v>0</v>
      </c>
      <c r="Q13" s="10">
        <f t="shared" si="4"/>
        <v>0</v>
      </c>
      <c r="R13" s="10">
        <f t="shared" si="4"/>
        <v>0</v>
      </c>
    </row>
    <row r="14" spans="1:18" ht="12.75">
      <c r="A14" s="74" t="s">
        <v>10</v>
      </c>
      <c r="B14" s="75"/>
      <c r="C14" s="11"/>
      <c r="D14" s="11"/>
      <c r="E14" s="11"/>
      <c r="F14" s="12">
        <f t="shared" si="0"/>
        <v>0</v>
      </c>
      <c r="G14" s="11"/>
      <c r="H14" s="11"/>
      <c r="I14" s="11"/>
      <c r="J14" s="12">
        <f t="shared" si="1"/>
        <v>0</v>
      </c>
      <c r="K14" s="11"/>
      <c r="L14" s="11"/>
      <c r="M14" s="11"/>
      <c r="N14" s="13">
        <f t="shared" si="2"/>
        <v>0</v>
      </c>
      <c r="O14" s="14">
        <f t="shared" si="3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</row>
    <row r="15" spans="1:18" ht="12.75">
      <c r="A15" s="74" t="s">
        <v>11</v>
      </c>
      <c r="B15" s="75"/>
      <c r="C15" s="11"/>
      <c r="D15" s="11"/>
      <c r="E15" s="11"/>
      <c r="F15" s="12">
        <f t="shared" si="0"/>
        <v>0</v>
      </c>
      <c r="G15" s="11"/>
      <c r="H15" s="11"/>
      <c r="I15" s="11"/>
      <c r="J15" s="12">
        <f t="shared" si="1"/>
        <v>0</v>
      </c>
      <c r="K15" s="11"/>
      <c r="L15" s="11"/>
      <c r="M15" s="11"/>
      <c r="N15" s="13">
        <f t="shared" si="2"/>
        <v>0</v>
      </c>
      <c r="O15" s="14">
        <f t="shared" si="3"/>
        <v>0</v>
      </c>
      <c r="P15" s="15">
        <f t="shared" si="4"/>
        <v>0</v>
      </c>
      <c r="Q15" s="15">
        <f t="shared" si="4"/>
        <v>0</v>
      </c>
      <c r="R15" s="15">
        <f t="shared" si="4"/>
        <v>0</v>
      </c>
    </row>
    <row r="16" spans="1:18" ht="13.5" thickBot="1">
      <c r="A16" s="74" t="s">
        <v>29</v>
      </c>
      <c r="B16" s="75"/>
      <c r="C16" s="11"/>
      <c r="D16" s="11"/>
      <c r="E16" s="11"/>
      <c r="F16" s="12">
        <f t="shared" si="0"/>
        <v>0</v>
      </c>
      <c r="G16" s="11"/>
      <c r="H16" s="11"/>
      <c r="I16" s="11"/>
      <c r="J16" s="12">
        <f t="shared" si="1"/>
        <v>0</v>
      </c>
      <c r="K16" s="11"/>
      <c r="L16" s="11"/>
      <c r="M16" s="11"/>
      <c r="N16" s="13">
        <f t="shared" si="2"/>
        <v>0</v>
      </c>
      <c r="O16" s="16">
        <f t="shared" si="3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</row>
    <row r="17" ht="13.5" thickTop="1"/>
    <row r="18" ht="12.75">
      <c r="B18" s="1" t="s">
        <v>20</v>
      </c>
    </row>
    <row r="19" spans="2:14" ht="25.5" customHeight="1">
      <c r="B19" s="45" t="s">
        <v>37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ht="12.75">
      <c r="B20" s="1" t="s">
        <v>40</v>
      </c>
    </row>
  </sheetData>
  <mergeCells count="26"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  <mergeCell ref="O6:O7"/>
    <mergeCell ref="P6:R6"/>
    <mergeCell ref="A8:B8"/>
    <mergeCell ref="A9:B9"/>
    <mergeCell ref="G6:G7"/>
    <mergeCell ref="H6:J6"/>
    <mergeCell ref="K6:K7"/>
    <mergeCell ref="L6:N6"/>
    <mergeCell ref="A10:B10"/>
    <mergeCell ref="A11:B11"/>
    <mergeCell ref="A12:B12"/>
    <mergeCell ref="A13:B13"/>
    <mergeCell ref="A14:B14"/>
    <mergeCell ref="A15:B15"/>
    <mergeCell ref="A16:B16"/>
    <mergeCell ref="B19:N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Dencso_B</dc:creator>
  <cp:keywords/>
  <dc:description/>
  <cp:lastModifiedBy>MerganczneHelga</cp:lastModifiedBy>
  <cp:lastPrinted>2007-03-23T10:30:55Z</cp:lastPrinted>
  <dcterms:created xsi:type="dcterms:W3CDTF">2005-11-08T12:34:29Z</dcterms:created>
  <dcterms:modified xsi:type="dcterms:W3CDTF">2007-03-23T10:31:13Z</dcterms:modified>
  <cp:category/>
  <cp:version/>
  <cp:contentType/>
  <cp:contentStatus/>
</cp:coreProperties>
</file>