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activeTab="0"/>
  </bookViews>
  <sheets>
    <sheet name="2007. évi előt." sheetId="1" r:id="rId1"/>
  </sheets>
  <definedNames>
    <definedName name="_xlnm.Print_Titles" localSheetId="0">'2007. évi előt.'!$1:$2</definedName>
  </definedNames>
  <calcPr fullCalcOnLoad="1"/>
</workbook>
</file>

<file path=xl/sharedStrings.xml><?xml version="1.0" encoding="utf-8"?>
<sst xmlns="http://schemas.openxmlformats.org/spreadsheetml/2006/main" count="217" uniqueCount="143">
  <si>
    <t>Megnevezés</t>
  </si>
  <si>
    <t>Megjegyzés</t>
  </si>
  <si>
    <t>Ráfordítások</t>
  </si>
  <si>
    <t>Összesen</t>
  </si>
  <si>
    <t>48-as Ifjúság útja 49-51.</t>
  </si>
  <si>
    <t>Honvéd utca 14/a.</t>
  </si>
  <si>
    <t>Béke utca 97-99.</t>
  </si>
  <si>
    <t>Damjanich utca 1/3-1/4.</t>
  </si>
  <si>
    <t>Kanizsai utca 2.</t>
  </si>
  <si>
    <t>Honvéd utca 20/b.</t>
  </si>
  <si>
    <t>48-as Ifjúság útja 42-44.</t>
  </si>
  <si>
    <t>Petőfi utca 25-27.</t>
  </si>
  <si>
    <t>48-as Ifjúság útja 58-60.</t>
  </si>
  <si>
    <t>Béke utca 33-35.</t>
  </si>
  <si>
    <t>Zaranyi ltp. 21.</t>
  </si>
  <si>
    <t>Honvéd utca 25.</t>
  </si>
  <si>
    <t>Honvéd utca 23.</t>
  </si>
  <si>
    <t>Honvéd utca 20/a.</t>
  </si>
  <si>
    <t>Nemzetőr sor 5-6-7.</t>
  </si>
  <si>
    <t>Béke utca 1-7.</t>
  </si>
  <si>
    <t>Damjanich utca 1/5.</t>
  </si>
  <si>
    <t>Kanizsai utca 14.</t>
  </si>
  <si>
    <t>Honvéd utca 11-13.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</si>
  <si>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</si>
  <si>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</si>
  <si>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</si>
  <si>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</si>
  <si>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</si>
  <si>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</si>
  <si>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Béke utca 89-91.</t>
  </si>
  <si>
    <t>Szondi utca 14-16.</t>
  </si>
  <si>
    <t>48-as Ifjúság útja 45-47.</t>
  </si>
  <si>
    <t>Füredi utca 20-22.</t>
  </si>
  <si>
    <t>Petőfi utca 21-23.</t>
  </si>
  <si>
    <t>Petőfi utca 49.</t>
  </si>
  <si>
    <t>48-as Ifjúság útja 52-52/A.</t>
  </si>
  <si>
    <t>48-as Ifjúság útja 46-48.</t>
  </si>
  <si>
    <t>Toldi utca 14-16.</t>
  </si>
  <si>
    <t>Kanizsai utca 4.</t>
  </si>
  <si>
    <t>Kanizsai utca 10.</t>
  </si>
  <si>
    <t>Pipacs utca 1.</t>
  </si>
  <si>
    <t>Pipacs utca 15.</t>
  </si>
  <si>
    <t>Búzavirág u. 32-33.</t>
  </si>
  <si>
    <t>Búzavirág utca 13-14.</t>
  </si>
  <si>
    <t>Búzavirág utca 22-23.</t>
  </si>
  <si>
    <t>Kinizsi  ltp. 42-44.</t>
  </si>
  <si>
    <t>Kinizsi  ltp. 46.</t>
  </si>
  <si>
    <t>Kinizsi  ltp. 38-40.</t>
  </si>
  <si>
    <t>Kinizsi  ltp. 2.</t>
  </si>
  <si>
    <t>Kinizsi  ltp. 1.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</si>
  <si>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</si>
  <si>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</si>
  <si>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</si>
  <si>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</si>
  <si>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</si>
  <si>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</si>
  <si>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Gróf Apponyi Albert köz 9.</t>
  </si>
  <si>
    <t>Füredi utca 45-47.</t>
  </si>
  <si>
    <t>Füredi utca 33-35.</t>
  </si>
  <si>
    <t>Füredi utca 91.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</si>
  <si>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</si>
  <si>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</si>
  <si>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</si>
  <si>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</si>
  <si>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</si>
  <si>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</si>
  <si>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</si>
  <si>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</si>
  <si>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Béke utca 53-55.</t>
  </si>
  <si>
    <t xml:space="preserve"> -</t>
  </si>
  <si>
    <t>2006. évi teljesítés</t>
  </si>
  <si>
    <t>2007. évi terv</t>
  </si>
  <si>
    <t>Ebből: önkormányzati forrás</t>
  </si>
  <si>
    <t xml:space="preserve">Áthúzódó kiadások: </t>
  </si>
  <si>
    <t>Honvéd utca 1-3-5-7-9.</t>
  </si>
  <si>
    <t>Béke utca 71-73.</t>
  </si>
  <si>
    <t>Béke utca 23-25.</t>
  </si>
  <si>
    <t>Honvéd utca 24.</t>
  </si>
  <si>
    <t>Kinizsi  ltp. 14-16.</t>
  </si>
  <si>
    <t>Búzavirág utca 15-16.</t>
  </si>
  <si>
    <t>48-as Ifjúság  útja 35-37.</t>
  </si>
  <si>
    <t>Búzavirág  utca 5-6.</t>
  </si>
  <si>
    <t>Kinizsi ltp. 4.</t>
  </si>
  <si>
    <t>48-as Ifjúság útja 41-43.</t>
  </si>
  <si>
    <t>Honvéd  utca 18/A-B.</t>
  </si>
  <si>
    <t>Búzavirág  utca 3-4.</t>
  </si>
  <si>
    <t>Hegyi utca 1/A-B.</t>
  </si>
  <si>
    <t>Hegyi utca 1/C-D.</t>
  </si>
  <si>
    <t>Honvéd utca 43-45-47.</t>
  </si>
  <si>
    <t>Füredi  utca 3.</t>
  </si>
  <si>
    <t>Petőfi  utca 45-47.</t>
  </si>
  <si>
    <t>Petőfi  utca 29-31.</t>
  </si>
  <si>
    <t>Füredi  utca 29-31.</t>
  </si>
  <si>
    <t>Kanizsai utca 18.</t>
  </si>
  <si>
    <t>Béke utca 37-39.</t>
  </si>
  <si>
    <t>Füredi utca 65-67.</t>
  </si>
  <si>
    <t>Kanizsai  utca 20.</t>
  </si>
  <si>
    <t>Kanizsai utca 22.</t>
  </si>
  <si>
    <t>Szondi  utca 2-4.</t>
  </si>
  <si>
    <t>Kinizsi  ltp. 36.</t>
  </si>
  <si>
    <t>Honvéd  utca 49.</t>
  </si>
  <si>
    <t>Arany János  köz 8.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</si>
  <si>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</si>
  <si>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</si>
  <si>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</si>
  <si>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</si>
  <si>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</si>
  <si>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</si>
  <si>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</si>
  <si>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Füredi utca 85-87.</t>
  </si>
  <si>
    <t>Hegyi utca 1/E</t>
  </si>
  <si>
    <t>Hegyi utca 3/B.</t>
  </si>
  <si>
    <t>Kinizsi  ltp. 34.</t>
  </si>
  <si>
    <t>Kanizsai  utca 24.</t>
  </si>
  <si>
    <t>Béke utca 63-65.</t>
  </si>
  <si>
    <t>Arany János köz 7.</t>
  </si>
  <si>
    <t>Hegyi utca 3/A.</t>
  </si>
  <si>
    <t>Füredi  utca 9.</t>
  </si>
  <si>
    <t>Kinizsi  ltp. 30.</t>
  </si>
  <si>
    <t>Szondi  utca 22-24.</t>
  </si>
  <si>
    <t>Szondi   utca 26-28.</t>
  </si>
  <si>
    <t>Füredi utca 93.</t>
  </si>
  <si>
    <t>Zaranyi  ltp. 21.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</si>
  <si>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</si>
  <si>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</si>
  <si>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</si>
  <si>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</si>
  <si>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</si>
  <si>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</si>
  <si>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</si>
  <si>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</si>
  <si>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</si>
  <si>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</si>
  <si>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</si>
  <si>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</si>
  <si>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</si>
  <si>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</si>
  <si>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</si>
  <si>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 xml:space="preserve"> - </t>
  </si>
  <si>
    <t xml:space="preserve">Áthúzódó kiadások összesen: </t>
  </si>
  <si>
    <t xml:space="preserve">Új induló feladatok kiadásai a pályázatok elbírálásának függvényében: </t>
  </si>
  <si>
    <t xml:space="preserve">Új induló feladatok kiadásai a pályázatok elbírálásának függvényében összesen: </t>
  </si>
  <si>
    <t xml:space="preserve">Kiadások mindösszesen: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</si>
</sst>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19" applyFill="1">
      <alignment/>
      <protection/>
    </xf>
    <xf numFmtId="3" fontId="5" fillId="0" borderId="1" xfId="19" applyNumberFormat="1" applyFont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3" fontId="5" fillId="0" borderId="1" xfId="19" applyNumberFormat="1" applyFont="1" applyFill="1" applyBorder="1" applyAlignment="1">
      <alignment horizontal="right" vertical="center"/>
      <protection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5" fillId="0" borderId="2" xfId="19" applyNumberFormat="1" applyFont="1" applyBorder="1" applyAlignment="1">
      <alignment vertical="center"/>
      <protection/>
    </xf>
    <xf numFmtId="0" fontId="4" fillId="0" borderId="4" xfId="19" applyFont="1" applyFill="1" applyBorder="1" applyAlignment="1">
      <alignment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1" xfId="19" applyNumberFormat="1" applyFont="1" applyFill="1" applyBorder="1">
      <alignment/>
      <protection/>
    </xf>
    <xf numFmtId="3" fontId="5" fillId="0" borderId="2" xfId="19" applyNumberFormat="1" applyFont="1" applyFill="1" applyBorder="1">
      <alignment/>
      <protection/>
    </xf>
    <xf numFmtId="3" fontId="5" fillId="0" borderId="1" xfId="19" applyNumberFormat="1" applyFont="1" applyFill="1" applyBorder="1" applyAlignment="1">
      <alignment vertical="center"/>
      <protection/>
    </xf>
    <xf numFmtId="3" fontId="7" fillId="0" borderId="1" xfId="19" applyNumberFormat="1" applyFont="1" applyBorder="1" applyAlignment="1">
      <alignment vertical="center"/>
      <protection/>
    </xf>
    <xf numFmtId="3" fontId="7" fillId="0" borderId="2" xfId="19" applyNumberFormat="1" applyFont="1" applyBorder="1" applyAlignment="1">
      <alignment vertical="center"/>
      <protection/>
    </xf>
    <xf numFmtId="3" fontId="5" fillId="0" borderId="2" xfId="19" applyNumberFormat="1" applyFont="1" applyFill="1" applyBorder="1" applyAlignment="1">
      <alignment vertical="center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2" borderId="3" xfId="19" applyFont="1" applyFill="1" applyBorder="1" applyAlignment="1">
      <alignment horizontal="center" vertical="center" wrapText="1"/>
      <protection/>
    </xf>
    <xf numFmtId="0" fontId="6" fillId="2" borderId="2" xfId="19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1" xfId="19" applyFont="1" applyFill="1" applyBorder="1" applyAlignment="1">
      <alignment horizontal="right"/>
      <protection/>
    </xf>
    <xf numFmtId="0" fontId="0" fillId="0" borderId="1" xfId="19" applyFill="1" applyBorder="1">
      <alignment/>
      <protection/>
    </xf>
    <xf numFmtId="0" fontId="0" fillId="0" borderId="1" xfId="0" applyFill="1" applyBorder="1" applyAlignment="1">
      <alignment/>
    </xf>
    <xf numFmtId="3" fontId="0" fillId="0" borderId="1" xfId="19" applyNumberFormat="1" applyFont="1" applyFill="1" applyBorder="1" applyAlignment="1">
      <alignment horizontal="right"/>
      <protection/>
    </xf>
    <xf numFmtId="0" fontId="5" fillId="0" borderId="1" xfId="19" applyFont="1" applyFill="1" applyBorder="1">
      <alignment/>
      <protection/>
    </xf>
    <xf numFmtId="0" fontId="0" fillId="0" borderId="2" xfId="0" applyFill="1" applyBorder="1" applyAlignment="1">
      <alignment/>
    </xf>
    <xf numFmtId="0" fontId="5" fillId="0" borderId="2" xfId="0" applyFont="1" applyBorder="1" applyAlignment="1">
      <alignment/>
    </xf>
    <xf numFmtId="0" fontId="0" fillId="0" borderId="2" xfId="19" applyFont="1" applyFill="1" applyBorder="1" applyAlignment="1">
      <alignment horizontal="right"/>
      <protection/>
    </xf>
    <xf numFmtId="3" fontId="5" fillId="0" borderId="2" xfId="0" applyNumberFormat="1" applyFont="1" applyFill="1" applyBorder="1" applyAlignment="1">
      <alignment/>
    </xf>
    <xf numFmtId="0" fontId="9" fillId="0" borderId="3" xfId="19" applyFont="1" applyFill="1" applyBorder="1" applyAlignment="1">
      <alignment/>
      <protection/>
    </xf>
    <xf numFmtId="3" fontId="9" fillId="0" borderId="3" xfId="19" applyNumberFormat="1" applyFont="1" applyFill="1" applyBorder="1">
      <alignment/>
      <protection/>
    </xf>
    <xf numFmtId="0" fontId="9" fillId="0" borderId="3" xfId="19" applyFont="1" applyFill="1" applyBorder="1" applyAlignment="1">
      <alignment wrapText="1"/>
      <protection/>
    </xf>
    <xf numFmtId="0" fontId="0" fillId="0" borderId="5" xfId="19" applyFill="1" applyBorder="1">
      <alignment/>
      <protection/>
    </xf>
    <xf numFmtId="0" fontId="0" fillId="0" borderId="5" xfId="0" applyFill="1" applyBorder="1" applyAlignment="1">
      <alignment/>
    </xf>
    <xf numFmtId="0" fontId="9" fillId="0" borderId="3" xfId="19" applyFont="1" applyFill="1" applyBorder="1" applyAlignment="1">
      <alignment horizontal="right"/>
      <protection/>
    </xf>
    <xf numFmtId="0" fontId="10" fillId="0" borderId="3" xfId="0" applyFont="1" applyFill="1" applyBorder="1" applyAlignment="1">
      <alignment/>
    </xf>
    <xf numFmtId="0" fontId="0" fillId="0" borderId="0" xfId="19" applyFill="1" applyBorder="1">
      <alignment/>
      <protection/>
    </xf>
    <xf numFmtId="0" fontId="0" fillId="0" borderId="0" xfId="0" applyFill="1" applyBorder="1" applyAlignment="1">
      <alignment/>
    </xf>
    <xf numFmtId="0" fontId="11" fillId="0" borderId="3" xfId="19" applyFont="1" applyFill="1" applyBorder="1">
      <alignment/>
      <protection/>
    </xf>
    <xf numFmtId="3" fontId="11" fillId="0" borderId="3" xfId="19" applyNumberFormat="1" applyFont="1" applyFill="1" applyBorder="1">
      <alignment/>
      <protection/>
    </xf>
    <xf numFmtId="0" fontId="6" fillId="0" borderId="3" xfId="19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0" fontId="6" fillId="0" borderId="4" xfId="19" applyFont="1" applyFill="1" applyBorder="1" applyAlignment="1">
      <alignment horizontal="center" vertical="center" wrapText="1"/>
      <protection/>
    </xf>
    <xf numFmtId="0" fontId="6" fillId="0" borderId="2" xfId="0" applyFont="1" applyBorder="1" applyAlignment="1">
      <alignment horizontal="center"/>
    </xf>
    <xf numFmtId="0" fontId="9" fillId="0" borderId="6" xfId="19" applyFont="1" applyFill="1" applyBorder="1" applyAlignment="1">
      <alignment vertical="center"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9" fillId="0" borderId="6" xfId="19" applyFont="1" applyFill="1" applyBorder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anel pályázatok  összesítő adatai_2004. október 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F1">
      <selection activeCell="E158" sqref="E158"/>
    </sheetView>
  </sheetViews>
  <sheetFormatPr defaultColWidth="9.140625" defaultRowHeight="12.75"/>
  <cols>
    <col min="1" max="1" width="28.57421875" style="2" customWidth="1"/>
    <col min="2" max="2" width="18.28125" style="2" customWidth="1"/>
    <col min="3" max="4" width="19.140625" style="2" customWidth="1"/>
    <col min="5" max="5" width="20.28125" style="2" customWidth="1"/>
    <col min="6" max="6" width="21.140625" style="1" customWidth="1"/>
    <col min="7" max="16384" width="9.140625" style="1" customWidth="1"/>
  </cols>
  <sheetData>
    <row r="1" spans="1:6" ht="14.25" customHeight="1">
      <c r="A1" s="9"/>
      <c r="B1" s="46" t="s">
        <v>2</v>
      </c>
      <c r="C1" s="46"/>
      <c r="D1" s="46"/>
      <c r="E1" s="47"/>
      <c r="F1" s="48" t="s">
        <v>1</v>
      </c>
    </row>
    <row r="2" spans="1:6" ht="24.75" customHeight="1">
      <c r="A2" s="17" t="s">
        <v>0</v>
      </c>
      <c r="B2" s="18" t="s">
        <v>3</v>
      </c>
      <c r="C2" s="19" t="s">
        <v>70</v>
      </c>
      <c r="D2" s="20" t="s">
        <v>71</v>
      </c>
      <c r="E2" s="18" t="s">
        <v>72</v>
      </c>
      <c r="F2" s="49"/>
    </row>
    <row r="3" spans="1:6" ht="15" customHeight="1">
      <c r="A3" s="50" t="s">
        <v>73</v>
      </c>
      <c r="B3" s="51"/>
      <c r="C3" s="51"/>
      <c r="D3" s="51"/>
      <c r="E3" s="51"/>
      <c r="F3" s="52"/>
    </row>
    <row r="4" spans="1:6" ht="12" customHeight="1">
      <c r="A4" s="10" t="s">
        <v>5</v>
      </c>
      <c r="B4" s="13">
        <v>11782</v>
      </c>
      <c r="C4" s="13">
        <v>10672</v>
      </c>
      <c r="D4" s="3">
        <f aca="true" t="shared" si="0" ref="D4:D35">+B4-C4</f>
        <v>1110</v>
      </c>
      <c r="E4" s="3">
        <v>0</v>
      </c>
      <c r="F4" s="3"/>
    </row>
    <row r="5" spans="1:6" ht="12" customHeight="1">
      <c r="A5" s="10" t="s">
        <v>6</v>
      </c>
      <c r="B5" s="13">
        <v>25810</v>
      </c>
      <c r="C5" s="13">
        <v>16234</v>
      </c>
      <c r="D5" s="3">
        <f t="shared" si="0"/>
        <v>9576</v>
      </c>
      <c r="E5" s="3">
        <v>4528</v>
      </c>
      <c r="F5" s="3"/>
    </row>
    <row r="6" spans="1:6" ht="12" customHeight="1">
      <c r="A6" s="10" t="s">
        <v>7</v>
      </c>
      <c r="B6" s="13">
        <v>13377</v>
      </c>
      <c r="C6" s="13">
        <v>12703</v>
      </c>
      <c r="D6" s="3">
        <f t="shared" si="0"/>
        <v>674</v>
      </c>
      <c r="E6" s="3">
        <v>0</v>
      </c>
      <c r="F6" s="3"/>
    </row>
    <row r="7" spans="1:6" ht="12" customHeight="1">
      <c r="A7" s="10" t="s">
        <v>8</v>
      </c>
      <c r="B7" s="13">
        <v>25126</v>
      </c>
      <c r="C7" s="13">
        <v>11904</v>
      </c>
      <c r="D7" s="3">
        <f t="shared" si="0"/>
        <v>13222</v>
      </c>
      <c r="E7" s="3">
        <v>4462</v>
      </c>
      <c r="F7" s="3"/>
    </row>
    <row r="8" spans="1:6" ht="12" customHeight="1">
      <c r="A8" s="10" t="s">
        <v>9</v>
      </c>
      <c r="B8" s="13">
        <v>3247</v>
      </c>
      <c r="C8" s="13">
        <v>2102</v>
      </c>
      <c r="D8" s="3">
        <f t="shared" si="0"/>
        <v>1145</v>
      </c>
      <c r="E8" s="3">
        <v>0</v>
      </c>
      <c r="F8" s="3"/>
    </row>
    <row r="9" spans="1:6" ht="12" customHeight="1">
      <c r="A9" s="10" t="s">
        <v>10</v>
      </c>
      <c r="B9" s="13">
        <v>16319</v>
      </c>
      <c r="C9" s="13">
        <v>10949</v>
      </c>
      <c r="D9" s="3">
        <f t="shared" si="0"/>
        <v>5370</v>
      </c>
      <c r="E9" s="3">
        <v>1780</v>
      </c>
      <c r="F9" s="3"/>
    </row>
    <row r="10" spans="1:6" ht="12" customHeight="1">
      <c r="A10" s="10" t="s">
        <v>11</v>
      </c>
      <c r="B10" s="24">
        <v>8085</v>
      </c>
      <c r="C10" s="24">
        <v>5070</v>
      </c>
      <c r="D10" s="3">
        <f t="shared" si="0"/>
        <v>3015</v>
      </c>
      <c r="E10" s="3">
        <v>0</v>
      </c>
      <c r="F10" s="3"/>
    </row>
    <row r="11" spans="1:6" ht="12" customHeight="1">
      <c r="A11" s="10" t="s">
        <v>12</v>
      </c>
      <c r="B11" s="13">
        <v>19962</v>
      </c>
      <c r="C11" s="3">
        <v>16785</v>
      </c>
      <c r="D11" s="3">
        <f t="shared" si="0"/>
        <v>3177</v>
      </c>
      <c r="E11" s="3">
        <v>0</v>
      </c>
      <c r="F11" s="3"/>
    </row>
    <row r="12" spans="1:6" ht="12" customHeight="1">
      <c r="A12" s="10" t="s">
        <v>13</v>
      </c>
      <c r="B12" s="13">
        <v>22210</v>
      </c>
      <c r="C12" s="13">
        <v>8527</v>
      </c>
      <c r="D12" s="3">
        <f t="shared" si="0"/>
        <v>13683</v>
      </c>
      <c r="E12" s="13">
        <v>1317</v>
      </c>
      <c r="F12" s="4"/>
    </row>
    <row r="13" spans="1:6" ht="12" customHeight="1">
      <c r="A13" s="10" t="s">
        <v>14</v>
      </c>
      <c r="B13" s="24">
        <v>16267</v>
      </c>
      <c r="C13" s="24">
        <v>15061</v>
      </c>
      <c r="D13" s="3">
        <f t="shared" si="0"/>
        <v>1206</v>
      </c>
      <c r="E13" s="3">
        <v>0</v>
      </c>
      <c r="F13" s="22"/>
    </row>
    <row r="14" spans="1:6" ht="12" customHeight="1">
      <c r="A14" s="10" t="s">
        <v>15</v>
      </c>
      <c r="B14" s="13">
        <v>21995</v>
      </c>
      <c r="C14" s="13">
        <v>7214</v>
      </c>
      <c r="D14" s="3">
        <f t="shared" si="0"/>
        <v>14781</v>
      </c>
      <c r="E14" s="5">
        <v>6213</v>
      </c>
      <c r="F14" s="4"/>
    </row>
    <row r="15" spans="1:6" ht="12" customHeight="1">
      <c r="A15" s="10" t="s">
        <v>16</v>
      </c>
      <c r="B15" s="13">
        <v>20428</v>
      </c>
      <c r="C15" s="13">
        <v>6685</v>
      </c>
      <c r="D15" s="3">
        <f t="shared" si="0"/>
        <v>13743</v>
      </c>
      <c r="E15" s="3">
        <v>5705</v>
      </c>
      <c r="F15" s="4"/>
    </row>
    <row r="16" spans="1:6" ht="12" customHeight="1">
      <c r="A16" s="10" t="s">
        <v>17</v>
      </c>
      <c r="B16" s="13">
        <v>18439</v>
      </c>
      <c r="C16" s="13">
        <v>3716</v>
      </c>
      <c r="D16" s="3">
        <f t="shared" si="0"/>
        <v>14723</v>
      </c>
      <c r="E16" s="3">
        <v>6136</v>
      </c>
      <c r="F16" s="4"/>
    </row>
    <row r="17" spans="1:6" ht="12" customHeight="1">
      <c r="A17" s="10" t="s">
        <v>18</v>
      </c>
      <c r="B17" s="3">
        <v>16973</v>
      </c>
      <c r="C17" s="3">
        <v>6939</v>
      </c>
      <c r="D17" s="3">
        <f t="shared" si="0"/>
        <v>10034</v>
      </c>
      <c r="E17" s="3">
        <v>2194</v>
      </c>
      <c r="F17" s="4"/>
    </row>
    <row r="18" spans="1:6" ht="12" customHeight="1">
      <c r="A18" s="10" t="s">
        <v>19</v>
      </c>
      <c r="B18" s="3">
        <v>16560</v>
      </c>
      <c r="C18" s="3">
        <v>10123</v>
      </c>
      <c r="D18" s="3">
        <f t="shared" si="0"/>
        <v>6437</v>
      </c>
      <c r="E18" s="3">
        <v>2146</v>
      </c>
      <c r="F18" s="4"/>
    </row>
    <row r="19" spans="1:6" ht="12" customHeight="1">
      <c r="A19" s="10" t="s">
        <v>21</v>
      </c>
      <c r="B19" s="3">
        <v>9354</v>
      </c>
      <c r="C19" s="3">
        <v>5864</v>
      </c>
      <c r="D19" s="3">
        <f t="shared" si="0"/>
        <v>3490</v>
      </c>
      <c r="E19" s="3">
        <v>0</v>
      </c>
      <c r="F19" s="22"/>
    </row>
    <row r="20" spans="1:6" ht="12" customHeight="1">
      <c r="A20" s="10" t="s">
        <v>22</v>
      </c>
      <c r="B20" s="13">
        <v>16987</v>
      </c>
      <c r="C20" s="13">
        <v>8249</v>
      </c>
      <c r="D20" s="3">
        <f t="shared" si="0"/>
        <v>8738</v>
      </c>
      <c r="E20" s="5">
        <v>1538</v>
      </c>
      <c r="F20" s="4"/>
    </row>
    <row r="21" spans="1:6" ht="12" customHeight="1">
      <c r="A21" s="4" t="s">
        <v>23</v>
      </c>
      <c r="B21" s="3">
        <v>24760</v>
      </c>
      <c r="C21" s="3">
        <v>6449</v>
      </c>
      <c r="D21" s="3">
        <f t="shared" si="0"/>
        <v>18311</v>
      </c>
      <c r="E21" s="11">
        <v>5033</v>
      </c>
      <c r="F21" s="4"/>
    </row>
    <row r="22" spans="1:6" ht="12" customHeight="1">
      <c r="A22" s="4" t="s">
        <v>24</v>
      </c>
      <c r="B22" s="13">
        <v>24032</v>
      </c>
      <c r="C22" s="13">
        <v>2427</v>
      </c>
      <c r="D22" s="3">
        <f t="shared" si="0"/>
        <v>21605</v>
      </c>
      <c r="E22" s="11">
        <v>6798</v>
      </c>
      <c r="F22" s="4"/>
    </row>
    <row r="23" spans="1:6" ht="12" customHeight="1">
      <c r="A23" s="4" t="s">
        <v>25</v>
      </c>
      <c r="B23" s="14">
        <v>30741</v>
      </c>
      <c r="C23" s="14">
        <v>0</v>
      </c>
      <c r="D23" s="3">
        <f t="shared" si="0"/>
        <v>30741</v>
      </c>
      <c r="E23" s="11">
        <v>10130</v>
      </c>
      <c r="F23" s="4"/>
    </row>
    <row r="24" spans="1:6" ht="12" customHeight="1">
      <c r="A24" s="4" t="s">
        <v>26</v>
      </c>
      <c r="B24" s="13">
        <v>13521</v>
      </c>
      <c r="C24" s="13">
        <v>8666</v>
      </c>
      <c r="D24" s="3">
        <f t="shared" si="0"/>
        <v>4855</v>
      </c>
      <c r="E24" s="11">
        <v>0</v>
      </c>
      <c r="F24" s="22"/>
    </row>
    <row r="25" spans="1:6" ht="12" customHeight="1">
      <c r="A25" s="4" t="s">
        <v>27</v>
      </c>
      <c r="B25" s="13">
        <v>19594</v>
      </c>
      <c r="C25" s="13">
        <v>17348</v>
      </c>
      <c r="D25" s="3">
        <f t="shared" si="0"/>
        <v>2246</v>
      </c>
      <c r="E25" s="11">
        <v>0</v>
      </c>
      <c r="F25" s="4"/>
    </row>
    <row r="26" spans="1:6" ht="12" customHeight="1">
      <c r="A26" s="4" t="s">
        <v>28</v>
      </c>
      <c r="B26" s="13">
        <v>12273</v>
      </c>
      <c r="C26" s="13">
        <v>0</v>
      </c>
      <c r="D26" s="3">
        <f t="shared" si="0"/>
        <v>12273</v>
      </c>
      <c r="E26" s="11">
        <v>4029</v>
      </c>
      <c r="F26" s="4"/>
    </row>
    <row r="27" spans="1:6" ht="12" customHeight="1">
      <c r="A27" s="4" t="s">
        <v>29</v>
      </c>
      <c r="B27" s="13">
        <v>11029</v>
      </c>
      <c r="C27" s="13">
        <v>0</v>
      </c>
      <c r="D27" s="3">
        <f t="shared" si="0"/>
        <v>11029</v>
      </c>
      <c r="E27" s="11">
        <v>3676</v>
      </c>
      <c r="F27" s="4"/>
    </row>
    <row r="28" spans="1:6" ht="12" customHeight="1">
      <c r="A28" s="4" t="s">
        <v>30</v>
      </c>
      <c r="B28" s="13">
        <v>10310</v>
      </c>
      <c r="C28" s="13">
        <v>0</v>
      </c>
      <c r="D28" s="3">
        <f t="shared" si="0"/>
        <v>10310</v>
      </c>
      <c r="E28" s="11">
        <v>3437</v>
      </c>
      <c r="F28" s="4"/>
    </row>
    <row r="29" spans="1:6" ht="12" customHeight="1">
      <c r="A29" s="4" t="s">
        <v>32</v>
      </c>
      <c r="B29" s="13">
        <v>11199</v>
      </c>
      <c r="C29" s="13">
        <v>3599</v>
      </c>
      <c r="D29" s="3">
        <f t="shared" si="0"/>
        <v>7600</v>
      </c>
      <c r="E29" s="11">
        <v>0</v>
      </c>
      <c r="F29" s="22"/>
    </row>
    <row r="30" spans="1:7" ht="12" customHeight="1">
      <c r="A30" s="4" t="s">
        <v>33</v>
      </c>
      <c r="B30" s="13">
        <v>35247</v>
      </c>
      <c r="C30" s="13">
        <v>23966</v>
      </c>
      <c r="D30" s="3">
        <f t="shared" si="0"/>
        <v>11281</v>
      </c>
      <c r="E30" s="11">
        <v>3141</v>
      </c>
      <c r="F30" s="22"/>
      <c r="G30" s="21"/>
    </row>
    <row r="31" spans="1:7" ht="12" customHeight="1">
      <c r="A31" s="4" t="s">
        <v>34</v>
      </c>
      <c r="B31" s="13">
        <v>6375</v>
      </c>
      <c r="C31" s="13">
        <v>0</v>
      </c>
      <c r="D31" s="3">
        <f t="shared" si="0"/>
        <v>6375</v>
      </c>
      <c r="E31" s="11">
        <v>780</v>
      </c>
      <c r="F31" s="4"/>
      <c r="G31" s="21"/>
    </row>
    <row r="32" spans="1:7" ht="12" customHeight="1">
      <c r="A32" s="4" t="s">
        <v>35</v>
      </c>
      <c r="B32" s="13">
        <v>27856</v>
      </c>
      <c r="C32" s="13">
        <v>24617</v>
      </c>
      <c r="D32" s="3">
        <f t="shared" si="0"/>
        <v>3239</v>
      </c>
      <c r="E32" s="11">
        <v>0</v>
      </c>
      <c r="F32" s="4"/>
      <c r="G32" s="21"/>
    </row>
    <row r="33" spans="1:7" ht="12" customHeight="1">
      <c r="A33" s="4" t="s">
        <v>36</v>
      </c>
      <c r="B33" s="13">
        <v>10442</v>
      </c>
      <c r="C33" s="13">
        <v>0</v>
      </c>
      <c r="D33" s="3">
        <f t="shared" si="0"/>
        <v>10442</v>
      </c>
      <c r="E33" s="11">
        <v>3891</v>
      </c>
      <c r="F33" s="4"/>
      <c r="G33" s="21"/>
    </row>
    <row r="34" spans="1:7" ht="12" customHeight="1">
      <c r="A34" s="4" t="s">
        <v>37</v>
      </c>
      <c r="B34" s="13">
        <v>17454</v>
      </c>
      <c r="C34" s="13">
        <v>7343</v>
      </c>
      <c r="D34" s="3">
        <f t="shared" si="0"/>
        <v>10111</v>
      </c>
      <c r="E34" s="11">
        <v>2389</v>
      </c>
      <c r="F34" s="4"/>
      <c r="G34" s="21"/>
    </row>
    <row r="35" spans="1:7" ht="12" customHeight="1">
      <c r="A35" s="4" t="s">
        <v>38</v>
      </c>
      <c r="B35" s="13">
        <v>6385</v>
      </c>
      <c r="C35" s="13">
        <v>0</v>
      </c>
      <c r="D35" s="3">
        <f t="shared" si="0"/>
        <v>6385</v>
      </c>
      <c r="E35" s="11">
        <v>2128</v>
      </c>
      <c r="F35" s="4"/>
      <c r="G35" s="21"/>
    </row>
    <row r="36" spans="1:7" ht="12" customHeight="1">
      <c r="A36" s="6" t="s">
        <v>39</v>
      </c>
      <c r="B36" s="16">
        <v>9700</v>
      </c>
      <c r="C36" s="16">
        <v>0</v>
      </c>
      <c r="D36" s="8">
        <f aca="true" t="shared" si="1" ref="D36:D65">+B36-C36</f>
        <v>9700</v>
      </c>
      <c r="E36" s="12">
        <v>3423</v>
      </c>
      <c r="F36" s="6"/>
      <c r="G36" s="21"/>
    </row>
    <row r="37" spans="1:7" ht="12" customHeight="1">
      <c r="A37" s="4" t="s">
        <v>40</v>
      </c>
      <c r="B37" s="13">
        <v>7294</v>
      </c>
      <c r="C37" s="13">
        <v>0</v>
      </c>
      <c r="D37" s="3">
        <f t="shared" si="1"/>
        <v>7294</v>
      </c>
      <c r="E37" s="11">
        <v>944</v>
      </c>
      <c r="F37" s="4"/>
      <c r="G37" s="21"/>
    </row>
    <row r="38" spans="1:7" ht="12" customHeight="1">
      <c r="A38" s="4" t="s">
        <v>41</v>
      </c>
      <c r="B38" s="13">
        <v>9178</v>
      </c>
      <c r="C38" s="13">
        <v>7997</v>
      </c>
      <c r="D38" s="3">
        <f t="shared" si="1"/>
        <v>1181</v>
      </c>
      <c r="E38" s="11">
        <v>0</v>
      </c>
      <c r="F38" s="4"/>
      <c r="G38" s="21"/>
    </row>
    <row r="39" spans="1:7" ht="12" customHeight="1">
      <c r="A39" s="4" t="s">
        <v>42</v>
      </c>
      <c r="B39" s="13">
        <v>27105</v>
      </c>
      <c r="C39" s="13">
        <v>24474</v>
      </c>
      <c r="D39" s="3">
        <f t="shared" si="1"/>
        <v>2631</v>
      </c>
      <c r="E39" s="11">
        <v>900</v>
      </c>
      <c r="F39" s="4"/>
      <c r="G39" s="21"/>
    </row>
    <row r="40" spans="1:7" ht="12" customHeight="1">
      <c r="A40" s="4" t="s">
        <v>43</v>
      </c>
      <c r="B40" s="13">
        <v>28223</v>
      </c>
      <c r="C40" s="13">
        <v>21966</v>
      </c>
      <c r="D40" s="3">
        <f t="shared" si="1"/>
        <v>6257</v>
      </c>
      <c r="E40" s="11">
        <v>1761</v>
      </c>
      <c r="F40" s="4"/>
      <c r="G40" s="21"/>
    </row>
    <row r="41" spans="1:7" ht="12" customHeight="1">
      <c r="A41" s="4" t="s">
        <v>44</v>
      </c>
      <c r="B41" s="13">
        <v>24619</v>
      </c>
      <c r="C41" s="13">
        <v>19431</v>
      </c>
      <c r="D41" s="3">
        <f t="shared" si="1"/>
        <v>5188</v>
      </c>
      <c r="E41" s="11">
        <v>2058</v>
      </c>
      <c r="F41" s="4"/>
      <c r="G41" s="21"/>
    </row>
    <row r="42" spans="1:7" ht="12" customHeight="1">
      <c r="A42" s="4" t="s">
        <v>45</v>
      </c>
      <c r="B42" s="13">
        <v>22510</v>
      </c>
      <c r="C42" s="13">
        <v>12116</v>
      </c>
      <c r="D42" s="3">
        <f t="shared" si="1"/>
        <v>10394</v>
      </c>
      <c r="E42" s="11">
        <v>769</v>
      </c>
      <c r="F42" s="4"/>
      <c r="G42" s="21"/>
    </row>
    <row r="43" spans="1:7" ht="12" customHeight="1">
      <c r="A43" s="4" t="s">
        <v>46</v>
      </c>
      <c r="B43" s="13">
        <v>5473</v>
      </c>
      <c r="C43" s="13">
        <v>2223</v>
      </c>
      <c r="D43" s="3">
        <f t="shared" si="1"/>
        <v>3250</v>
      </c>
      <c r="E43" s="11">
        <v>713</v>
      </c>
      <c r="F43" s="4"/>
      <c r="G43" s="21"/>
    </row>
    <row r="44" spans="1:7" ht="12" customHeight="1">
      <c r="A44" s="4" t="s">
        <v>47</v>
      </c>
      <c r="B44" s="13">
        <v>33438</v>
      </c>
      <c r="C44" s="13">
        <v>5148</v>
      </c>
      <c r="D44" s="3">
        <f t="shared" si="1"/>
        <v>28290</v>
      </c>
      <c r="E44" s="11">
        <v>5998</v>
      </c>
      <c r="F44" s="4"/>
      <c r="G44" s="21"/>
    </row>
    <row r="45" spans="1:7" ht="12" customHeight="1">
      <c r="A45" s="4" t="s">
        <v>48</v>
      </c>
      <c r="B45" s="13">
        <v>22463</v>
      </c>
      <c r="C45" s="13">
        <v>13221</v>
      </c>
      <c r="D45" s="3">
        <f t="shared" si="1"/>
        <v>9242</v>
      </c>
      <c r="E45" s="11">
        <v>2072</v>
      </c>
      <c r="F45" s="4"/>
      <c r="G45" s="21"/>
    </row>
    <row r="46" spans="1:7" ht="12" customHeight="1">
      <c r="A46" s="4" t="s">
        <v>49</v>
      </c>
      <c r="B46" s="13">
        <v>55315</v>
      </c>
      <c r="C46" s="13">
        <v>46812</v>
      </c>
      <c r="D46" s="3">
        <f t="shared" si="1"/>
        <v>8503</v>
      </c>
      <c r="E46" s="11">
        <v>0</v>
      </c>
      <c r="F46" s="4"/>
      <c r="G46" s="21"/>
    </row>
    <row r="47" spans="1:7" ht="12" customHeight="1">
      <c r="A47" s="4" t="s">
        <v>50</v>
      </c>
      <c r="B47" s="3">
        <v>12961</v>
      </c>
      <c r="C47" s="3">
        <v>7382</v>
      </c>
      <c r="D47" s="3">
        <f t="shared" si="1"/>
        <v>5579</v>
      </c>
      <c r="E47" s="30">
        <v>1000</v>
      </c>
      <c r="F47" s="4"/>
      <c r="G47" s="21"/>
    </row>
    <row r="48" spans="1:7" ht="12" customHeight="1">
      <c r="A48" s="4" t="s">
        <v>51</v>
      </c>
      <c r="B48" s="3">
        <v>24771</v>
      </c>
      <c r="C48" s="3">
        <v>0</v>
      </c>
      <c r="D48" s="3">
        <f t="shared" si="1"/>
        <v>24771</v>
      </c>
      <c r="E48" s="30">
        <v>6002</v>
      </c>
      <c r="F48" s="4"/>
      <c r="G48" s="21"/>
    </row>
    <row r="49" spans="1:7" ht="12" customHeight="1">
      <c r="A49" s="4" t="s">
        <v>52</v>
      </c>
      <c r="B49" s="13">
        <v>12841</v>
      </c>
      <c r="C49" s="13">
        <v>3998</v>
      </c>
      <c r="D49" s="3">
        <f t="shared" si="1"/>
        <v>8843</v>
      </c>
      <c r="E49" s="11">
        <v>0</v>
      </c>
      <c r="F49" s="4"/>
      <c r="G49" s="21"/>
    </row>
    <row r="50" spans="1:7" ht="12" customHeight="1">
      <c r="A50" s="4" t="s">
        <v>53</v>
      </c>
      <c r="B50" s="3">
        <v>13580</v>
      </c>
      <c r="C50" s="3">
        <v>9937</v>
      </c>
      <c r="D50" s="3">
        <f t="shared" si="1"/>
        <v>3643</v>
      </c>
      <c r="E50" s="11">
        <v>1708</v>
      </c>
      <c r="F50" s="4"/>
      <c r="G50" s="21"/>
    </row>
    <row r="51" spans="1:7" ht="12" customHeight="1">
      <c r="A51" s="4" t="s">
        <v>54</v>
      </c>
      <c r="B51" s="13">
        <v>11915</v>
      </c>
      <c r="C51" s="13">
        <v>6237</v>
      </c>
      <c r="D51" s="3">
        <f t="shared" si="1"/>
        <v>5678</v>
      </c>
      <c r="E51" s="11">
        <v>1504</v>
      </c>
      <c r="F51" s="4"/>
      <c r="G51" s="21"/>
    </row>
    <row r="52" spans="1:7" ht="12" customHeight="1">
      <c r="A52" s="4" t="s">
        <v>55</v>
      </c>
      <c r="B52" s="13">
        <v>74896</v>
      </c>
      <c r="C52" s="13">
        <v>47067</v>
      </c>
      <c r="D52" s="3">
        <f t="shared" si="1"/>
        <v>27829</v>
      </c>
      <c r="E52" s="11">
        <v>10294</v>
      </c>
      <c r="F52" s="4"/>
      <c r="G52" s="21"/>
    </row>
    <row r="53" spans="1:7" ht="12" customHeight="1">
      <c r="A53" s="4" t="s">
        <v>56</v>
      </c>
      <c r="B53" s="13">
        <v>9509</v>
      </c>
      <c r="C53" s="13">
        <v>4933</v>
      </c>
      <c r="D53" s="3">
        <f t="shared" si="1"/>
        <v>4576</v>
      </c>
      <c r="E53" s="11">
        <v>0</v>
      </c>
      <c r="F53" s="4"/>
      <c r="G53" s="21"/>
    </row>
    <row r="54" spans="1:7" ht="12" customHeight="1">
      <c r="A54" s="4" t="s">
        <v>57</v>
      </c>
      <c r="B54" s="14">
        <v>33547</v>
      </c>
      <c r="C54" s="14">
        <v>0</v>
      </c>
      <c r="D54" s="3">
        <f t="shared" si="1"/>
        <v>33547</v>
      </c>
      <c r="E54" s="11">
        <v>11089</v>
      </c>
      <c r="F54" s="4"/>
      <c r="G54" s="21"/>
    </row>
    <row r="55" spans="1:7" ht="12" customHeight="1">
      <c r="A55" s="4" t="s">
        <v>58</v>
      </c>
      <c r="B55" s="13">
        <v>25445</v>
      </c>
      <c r="C55" s="13">
        <v>13826</v>
      </c>
      <c r="D55" s="3">
        <f t="shared" si="1"/>
        <v>11619</v>
      </c>
      <c r="E55" s="11">
        <v>1569</v>
      </c>
      <c r="F55" s="4"/>
      <c r="G55" s="21"/>
    </row>
    <row r="56" spans="1:7" ht="12" customHeight="1">
      <c r="A56" s="4" t="s">
        <v>59</v>
      </c>
      <c r="B56" s="13">
        <v>6191</v>
      </c>
      <c r="C56" s="13">
        <v>2513</v>
      </c>
      <c r="D56" s="3">
        <f t="shared" si="1"/>
        <v>3678</v>
      </c>
      <c r="E56" s="11">
        <v>808</v>
      </c>
      <c r="F56" s="4"/>
      <c r="G56" s="21"/>
    </row>
    <row r="57" spans="1:7" ht="12" customHeight="1">
      <c r="A57" s="4" t="s">
        <v>60</v>
      </c>
      <c r="B57" s="13">
        <v>2355</v>
      </c>
      <c r="C57" s="13">
        <v>390</v>
      </c>
      <c r="D57" s="3">
        <f t="shared" si="1"/>
        <v>1965</v>
      </c>
      <c r="E57" s="11">
        <v>785</v>
      </c>
      <c r="F57" s="4"/>
      <c r="G57" s="21"/>
    </row>
    <row r="58" spans="1:7" ht="12" customHeight="1">
      <c r="A58" s="4" t="s">
        <v>61</v>
      </c>
      <c r="B58" s="13">
        <v>22851</v>
      </c>
      <c r="C58" s="13">
        <v>11794</v>
      </c>
      <c r="D58" s="3">
        <f t="shared" si="1"/>
        <v>11057</v>
      </c>
      <c r="E58" s="11">
        <v>2801</v>
      </c>
      <c r="F58" s="4"/>
      <c r="G58" s="21"/>
    </row>
    <row r="59" spans="1:7" ht="12" customHeight="1">
      <c r="A59" s="4" t="s">
        <v>62</v>
      </c>
      <c r="B59" s="13">
        <v>12096</v>
      </c>
      <c r="C59" s="13">
        <v>3813</v>
      </c>
      <c r="D59" s="3">
        <f t="shared" si="1"/>
        <v>8283</v>
      </c>
      <c r="E59" s="11">
        <v>2125</v>
      </c>
      <c r="F59" s="4"/>
      <c r="G59" s="21"/>
    </row>
    <row r="60" spans="1:7" ht="12" customHeight="1">
      <c r="A60" s="4" t="s">
        <v>63</v>
      </c>
      <c r="B60" s="13">
        <v>15303</v>
      </c>
      <c r="C60" s="13">
        <v>1522</v>
      </c>
      <c r="D60" s="3">
        <f t="shared" si="1"/>
        <v>13781</v>
      </c>
      <c r="E60" s="11">
        <v>1583</v>
      </c>
      <c r="F60" s="4"/>
      <c r="G60" s="21"/>
    </row>
    <row r="61" spans="1:6" ht="12" customHeight="1">
      <c r="A61" s="4" t="s">
        <v>64</v>
      </c>
      <c r="B61" s="13">
        <v>10771</v>
      </c>
      <c r="C61" s="13">
        <v>4442</v>
      </c>
      <c r="D61" s="3">
        <f t="shared" si="1"/>
        <v>6329</v>
      </c>
      <c r="E61" s="11">
        <v>1369</v>
      </c>
      <c r="F61" s="4"/>
    </row>
    <row r="62" spans="1:6" ht="12" customHeight="1">
      <c r="A62" s="4" t="s">
        <v>65</v>
      </c>
      <c r="B62" s="3">
        <v>16604</v>
      </c>
      <c r="C62" s="3">
        <v>10681</v>
      </c>
      <c r="D62" s="3">
        <f t="shared" si="1"/>
        <v>5923</v>
      </c>
      <c r="E62" s="11">
        <v>0</v>
      </c>
      <c r="F62" s="4"/>
    </row>
    <row r="63" spans="1:6" ht="12" customHeight="1">
      <c r="A63" s="4" t="s">
        <v>66</v>
      </c>
      <c r="B63" s="13">
        <v>19075</v>
      </c>
      <c r="C63" s="13">
        <v>3966</v>
      </c>
      <c r="D63" s="3">
        <f t="shared" si="1"/>
        <v>15109</v>
      </c>
      <c r="E63" s="11">
        <v>4316</v>
      </c>
      <c r="F63" s="4"/>
    </row>
    <row r="64" spans="1:6" ht="12" customHeight="1">
      <c r="A64" s="4" t="s">
        <v>67</v>
      </c>
      <c r="B64" s="14">
        <v>19167</v>
      </c>
      <c r="C64" s="14">
        <v>16533</v>
      </c>
      <c r="D64" s="3">
        <f t="shared" si="1"/>
        <v>2634</v>
      </c>
      <c r="E64" s="11">
        <v>0</v>
      </c>
      <c r="F64" s="4"/>
    </row>
    <row r="65" spans="1:6" ht="12" customHeight="1">
      <c r="A65" s="6" t="s">
        <v>68</v>
      </c>
      <c r="B65" s="15">
        <v>30606</v>
      </c>
      <c r="C65" s="15">
        <v>0</v>
      </c>
      <c r="D65" s="15">
        <f t="shared" si="1"/>
        <v>30606</v>
      </c>
      <c r="E65" s="12">
        <v>10085</v>
      </c>
      <c r="F65" s="6"/>
    </row>
    <row r="66" spans="1:7" ht="15" customHeight="1">
      <c r="A66" s="35" t="s">
        <v>139</v>
      </c>
      <c r="B66" s="36">
        <f>SUM(B4:B65)</f>
        <v>1163941</v>
      </c>
      <c r="C66" s="36">
        <f>SUM(C4:C65)</f>
        <v>555634</v>
      </c>
      <c r="D66" s="36">
        <f>SUM(D4:D65)</f>
        <v>608307</v>
      </c>
      <c r="E66" s="36">
        <f>SUM(E4:E65)</f>
        <v>157127</v>
      </c>
      <c r="F66" s="23"/>
      <c r="G66" s="21"/>
    </row>
    <row r="67" spans="1:6" ht="36" customHeight="1">
      <c r="A67" s="38"/>
      <c r="B67" s="38"/>
      <c r="C67" s="38"/>
      <c r="D67" s="38"/>
      <c r="E67" s="38"/>
      <c r="F67" s="39"/>
    </row>
    <row r="68" spans="1:6" ht="18" customHeight="1">
      <c r="A68" s="53" t="s">
        <v>140</v>
      </c>
      <c r="B68" s="51"/>
      <c r="C68" s="51"/>
      <c r="D68" s="51"/>
      <c r="E68" s="51"/>
      <c r="F68" s="52"/>
    </row>
    <row r="69" spans="1:6" ht="12" customHeight="1">
      <c r="A69" s="25" t="s">
        <v>74</v>
      </c>
      <c r="B69" s="11">
        <v>82919</v>
      </c>
      <c r="C69" s="26" t="s">
        <v>69</v>
      </c>
      <c r="D69" s="11">
        <v>82919</v>
      </c>
      <c r="E69" s="24">
        <v>24956</v>
      </c>
      <c r="F69" s="28"/>
    </row>
    <row r="70" spans="1:6" ht="12" customHeight="1">
      <c r="A70" s="25" t="s">
        <v>75</v>
      </c>
      <c r="B70" s="11">
        <v>88500</v>
      </c>
      <c r="C70" s="29" t="s">
        <v>69</v>
      </c>
      <c r="D70" s="11">
        <v>88500</v>
      </c>
      <c r="E70" s="24">
        <v>29439</v>
      </c>
      <c r="F70" s="28"/>
    </row>
    <row r="71" spans="1:6" ht="12" customHeight="1">
      <c r="A71" s="25" t="s">
        <v>76</v>
      </c>
      <c r="B71" s="11">
        <v>91852</v>
      </c>
      <c r="C71" s="26" t="s">
        <v>69</v>
      </c>
      <c r="D71" s="11">
        <v>91852</v>
      </c>
      <c r="E71" s="24">
        <v>30505</v>
      </c>
      <c r="F71" s="28"/>
    </row>
    <row r="72" spans="1:6" ht="12" customHeight="1">
      <c r="A72" s="25" t="s">
        <v>77</v>
      </c>
      <c r="B72" s="11">
        <v>54438</v>
      </c>
      <c r="C72" s="29" t="s">
        <v>69</v>
      </c>
      <c r="D72" s="11">
        <v>54438</v>
      </c>
      <c r="E72" s="24">
        <v>17200</v>
      </c>
      <c r="F72" s="28"/>
    </row>
    <row r="73" spans="1:6" ht="12" customHeight="1">
      <c r="A73" s="25" t="s">
        <v>78</v>
      </c>
      <c r="B73" s="11">
        <v>48873</v>
      </c>
      <c r="C73" s="26" t="s">
        <v>69</v>
      </c>
      <c r="D73" s="11">
        <v>48873</v>
      </c>
      <c r="E73" s="24">
        <v>16000</v>
      </c>
      <c r="F73" s="28"/>
    </row>
    <row r="74" spans="1:6" ht="12" customHeight="1">
      <c r="A74" s="25" t="s">
        <v>79</v>
      </c>
      <c r="B74" s="11">
        <v>39100</v>
      </c>
      <c r="C74" s="29" t="s">
        <v>69</v>
      </c>
      <c r="D74" s="11">
        <v>39100</v>
      </c>
      <c r="E74" s="24">
        <v>13025</v>
      </c>
      <c r="F74" s="28"/>
    </row>
    <row r="75" spans="1:6" ht="12" customHeight="1">
      <c r="A75" s="25" t="s">
        <v>80</v>
      </c>
      <c r="B75" s="11">
        <v>36031</v>
      </c>
      <c r="C75" s="26" t="s">
        <v>69</v>
      </c>
      <c r="D75" s="11">
        <v>36031</v>
      </c>
      <c r="E75" s="24">
        <v>12010</v>
      </c>
      <c r="F75" s="28"/>
    </row>
    <row r="76" spans="1:6" ht="12" customHeight="1">
      <c r="A76" s="25" t="s">
        <v>81</v>
      </c>
      <c r="B76" s="11">
        <v>39728</v>
      </c>
      <c r="C76" s="29" t="s">
        <v>69</v>
      </c>
      <c r="D76" s="11">
        <v>39728</v>
      </c>
      <c r="E76" s="24">
        <v>13243</v>
      </c>
      <c r="F76" s="28"/>
    </row>
    <row r="77" spans="1:6" ht="12" customHeight="1">
      <c r="A77" s="25" t="s">
        <v>82</v>
      </c>
      <c r="B77" s="11">
        <v>23329</v>
      </c>
      <c r="C77" s="26" t="s">
        <v>69</v>
      </c>
      <c r="D77" s="11">
        <v>23329</v>
      </c>
      <c r="E77" s="24">
        <v>7748</v>
      </c>
      <c r="F77" s="28"/>
    </row>
    <row r="78" spans="1:6" ht="12" customHeight="1">
      <c r="A78" s="25" t="s">
        <v>83</v>
      </c>
      <c r="B78" s="11">
        <v>30351</v>
      </c>
      <c r="C78" s="29" t="s">
        <v>69</v>
      </c>
      <c r="D78" s="11">
        <v>30351</v>
      </c>
      <c r="E78" s="24">
        <v>10117</v>
      </c>
      <c r="F78" s="28"/>
    </row>
    <row r="79" spans="1:6" ht="12" customHeight="1">
      <c r="A79" s="25" t="s">
        <v>84</v>
      </c>
      <c r="B79" s="11">
        <v>31568</v>
      </c>
      <c r="C79" s="26" t="s">
        <v>69</v>
      </c>
      <c r="D79" s="11">
        <v>31568</v>
      </c>
      <c r="E79" s="24">
        <v>9600</v>
      </c>
      <c r="F79" s="28"/>
    </row>
    <row r="80" spans="1:6" ht="12" customHeight="1">
      <c r="A80" s="25" t="s">
        <v>85</v>
      </c>
      <c r="B80" s="11">
        <v>42627</v>
      </c>
      <c r="C80" s="26" t="s">
        <v>69</v>
      </c>
      <c r="D80" s="11">
        <v>42627</v>
      </c>
      <c r="E80" s="24">
        <v>13600</v>
      </c>
      <c r="F80" s="28"/>
    </row>
    <row r="81" spans="1:6" ht="12" customHeight="1">
      <c r="A81" s="25" t="s">
        <v>86</v>
      </c>
      <c r="B81" s="11">
        <v>39461</v>
      </c>
      <c r="C81" s="29" t="s">
        <v>69</v>
      </c>
      <c r="D81" s="11">
        <v>39461</v>
      </c>
      <c r="E81" s="24">
        <v>13154</v>
      </c>
      <c r="F81" s="28"/>
    </row>
    <row r="82" spans="1:6" ht="12" customHeight="1">
      <c r="A82" s="25" t="s">
        <v>87</v>
      </c>
      <c r="B82" s="11">
        <v>39461</v>
      </c>
      <c r="C82" s="26" t="s">
        <v>69</v>
      </c>
      <c r="D82" s="11">
        <v>39461</v>
      </c>
      <c r="E82" s="24">
        <v>13154</v>
      </c>
      <c r="F82" s="28"/>
    </row>
    <row r="83" spans="1:6" ht="12" customHeight="1">
      <c r="A83" s="25" t="s">
        <v>88</v>
      </c>
      <c r="B83" s="11">
        <v>31908</v>
      </c>
      <c r="C83" s="29" t="s">
        <v>69</v>
      </c>
      <c r="D83" s="11">
        <v>31908</v>
      </c>
      <c r="E83" s="24">
        <v>9600</v>
      </c>
      <c r="F83" s="28"/>
    </row>
    <row r="84" spans="1:6" ht="12" customHeight="1">
      <c r="A84" s="25" t="s">
        <v>89</v>
      </c>
      <c r="B84" s="11">
        <v>24618</v>
      </c>
      <c r="C84" s="26" t="s">
        <v>69</v>
      </c>
      <c r="D84" s="11">
        <v>24618</v>
      </c>
      <c r="E84" s="24">
        <v>8000</v>
      </c>
      <c r="F84" s="28"/>
    </row>
    <row r="85" spans="1:6" ht="12" customHeight="1">
      <c r="A85" s="25" t="s">
        <v>90</v>
      </c>
      <c r="B85" s="11">
        <v>24881</v>
      </c>
      <c r="C85" s="26" t="s">
        <v>69</v>
      </c>
      <c r="D85" s="11">
        <v>24881</v>
      </c>
      <c r="E85" s="24">
        <v>8294</v>
      </c>
      <c r="F85" s="28"/>
    </row>
    <row r="86" spans="1:6" ht="12" customHeight="1">
      <c r="A86" s="25" t="s">
        <v>91</v>
      </c>
      <c r="B86" s="11">
        <v>23858</v>
      </c>
      <c r="C86" s="29" t="s">
        <v>69</v>
      </c>
      <c r="D86" s="11">
        <v>23858</v>
      </c>
      <c r="E86" s="24">
        <v>7953</v>
      </c>
      <c r="F86" s="28"/>
    </row>
    <row r="87" spans="1:6" ht="12" customHeight="1">
      <c r="A87" s="25" t="s">
        <v>92</v>
      </c>
      <c r="B87" s="11">
        <v>22184</v>
      </c>
      <c r="C87" s="26" t="s">
        <v>69</v>
      </c>
      <c r="D87" s="11">
        <v>22184</v>
      </c>
      <c r="E87" s="24">
        <v>7395</v>
      </c>
      <c r="F87" s="28"/>
    </row>
    <row r="88" spans="1:6" ht="12" customHeight="1">
      <c r="A88" s="25" t="s">
        <v>93</v>
      </c>
      <c r="B88" s="11">
        <v>23447</v>
      </c>
      <c r="C88" s="29" t="s">
        <v>69</v>
      </c>
      <c r="D88" s="11">
        <v>23447</v>
      </c>
      <c r="E88" s="24">
        <v>6000</v>
      </c>
      <c r="F88" s="28"/>
    </row>
    <row r="89" spans="1:6" ht="12" customHeight="1">
      <c r="A89" s="25" t="s">
        <v>94</v>
      </c>
      <c r="B89" s="11">
        <v>30072</v>
      </c>
      <c r="C89" s="26" t="s">
        <v>69</v>
      </c>
      <c r="D89" s="11">
        <v>30072</v>
      </c>
      <c r="E89" s="24">
        <v>10024</v>
      </c>
      <c r="F89" s="28"/>
    </row>
    <row r="90" spans="1:6" ht="12" customHeight="1">
      <c r="A90" s="25" t="s">
        <v>95</v>
      </c>
      <c r="B90" s="11">
        <v>25181</v>
      </c>
      <c r="C90" s="26" t="s">
        <v>69</v>
      </c>
      <c r="D90" s="11">
        <v>25181</v>
      </c>
      <c r="E90" s="24">
        <v>8394</v>
      </c>
      <c r="F90" s="28"/>
    </row>
    <row r="91" spans="1:6" ht="12" customHeight="1">
      <c r="A91" s="25" t="s">
        <v>96</v>
      </c>
      <c r="B91" s="11">
        <v>17859</v>
      </c>
      <c r="C91" s="29" t="s">
        <v>69</v>
      </c>
      <c r="D91" s="11">
        <v>17859</v>
      </c>
      <c r="E91" s="24">
        <v>5953</v>
      </c>
      <c r="F91" s="28"/>
    </row>
    <row r="92" spans="1:6" ht="12" customHeight="1">
      <c r="A92" s="25" t="s">
        <v>97</v>
      </c>
      <c r="B92" s="11">
        <v>13752</v>
      </c>
      <c r="C92" s="26" t="s">
        <v>69</v>
      </c>
      <c r="D92" s="11">
        <v>13752</v>
      </c>
      <c r="E92" s="24">
        <v>4584</v>
      </c>
      <c r="F92" s="28"/>
    </row>
    <row r="93" spans="1:6" ht="12" customHeight="1">
      <c r="A93" s="25" t="s">
        <v>98</v>
      </c>
      <c r="B93" s="11">
        <v>17837</v>
      </c>
      <c r="C93" s="29" t="s">
        <v>69</v>
      </c>
      <c r="D93" s="11">
        <v>17837</v>
      </c>
      <c r="E93" s="24">
        <v>5946</v>
      </c>
      <c r="F93" s="28"/>
    </row>
    <row r="94" spans="1:6" ht="12" customHeight="1">
      <c r="A94" s="25" t="s">
        <v>99</v>
      </c>
      <c r="B94" s="11">
        <v>21001</v>
      </c>
      <c r="C94" s="26" t="s">
        <v>69</v>
      </c>
      <c r="D94" s="11">
        <v>21001</v>
      </c>
      <c r="E94" s="24">
        <v>6000</v>
      </c>
      <c r="F94" s="28"/>
    </row>
    <row r="95" spans="1:6" ht="12" customHeight="1">
      <c r="A95" s="25" t="s">
        <v>100</v>
      </c>
      <c r="B95" s="11">
        <v>10750</v>
      </c>
      <c r="C95" s="26" t="s">
        <v>69</v>
      </c>
      <c r="D95" s="11">
        <v>10750</v>
      </c>
      <c r="E95" s="24">
        <v>3583</v>
      </c>
      <c r="F95" s="28"/>
    </row>
    <row r="96" spans="1:6" ht="12" customHeight="1">
      <c r="A96" s="25" t="s">
        <v>18</v>
      </c>
      <c r="B96" s="11">
        <v>5714</v>
      </c>
      <c r="C96" s="29" t="s">
        <v>69</v>
      </c>
      <c r="D96" s="11">
        <v>5714</v>
      </c>
      <c r="E96" s="24">
        <v>2113</v>
      </c>
      <c r="F96" s="28"/>
    </row>
    <row r="97" spans="1:6" ht="12" customHeight="1">
      <c r="A97" s="25" t="s">
        <v>101</v>
      </c>
      <c r="B97" s="11">
        <v>18499</v>
      </c>
      <c r="C97" s="26" t="s">
        <v>69</v>
      </c>
      <c r="D97" s="11">
        <v>18499</v>
      </c>
      <c r="E97" s="24">
        <v>6166</v>
      </c>
      <c r="F97" s="28"/>
    </row>
    <row r="98" spans="1:6" ht="12" customHeight="1">
      <c r="A98" s="25" t="s">
        <v>102</v>
      </c>
      <c r="B98" s="11">
        <v>11963</v>
      </c>
      <c r="C98" s="29" t="s">
        <v>69</v>
      </c>
      <c r="D98" s="11">
        <v>11963</v>
      </c>
      <c r="E98" s="24">
        <v>3988</v>
      </c>
      <c r="F98" s="28"/>
    </row>
    <row r="99" spans="1:6" ht="12" customHeight="1">
      <c r="A99" s="25" t="s">
        <v>103</v>
      </c>
      <c r="B99" s="11">
        <v>17424</v>
      </c>
      <c r="C99" s="26" t="s">
        <v>69</v>
      </c>
      <c r="D99" s="11">
        <v>17424</v>
      </c>
      <c r="E99" s="24">
        <v>5808</v>
      </c>
      <c r="F99" s="28"/>
    </row>
    <row r="100" spans="1:6" ht="12" customHeight="1">
      <c r="A100" s="32" t="s">
        <v>104</v>
      </c>
      <c r="B100" s="12">
        <v>14487</v>
      </c>
      <c r="C100" s="33" t="s">
        <v>69</v>
      </c>
      <c r="D100" s="12">
        <v>14487</v>
      </c>
      <c r="E100" s="34">
        <v>4829</v>
      </c>
      <c r="F100" s="31"/>
    </row>
    <row r="101" spans="1:6" ht="12" customHeight="1">
      <c r="A101" s="25" t="s">
        <v>105</v>
      </c>
      <c r="B101" s="11">
        <v>10447</v>
      </c>
      <c r="C101" s="29" t="s">
        <v>69</v>
      </c>
      <c r="D101" s="11">
        <v>10447</v>
      </c>
      <c r="E101" s="24">
        <v>3482</v>
      </c>
      <c r="F101" s="28"/>
    </row>
    <row r="102" spans="1:6" ht="12" customHeight="1">
      <c r="A102" s="25" t="s">
        <v>31</v>
      </c>
      <c r="B102" s="11">
        <v>23016</v>
      </c>
      <c r="C102" s="26" t="s">
        <v>69</v>
      </c>
      <c r="D102" s="11">
        <v>23016</v>
      </c>
      <c r="E102" s="24">
        <v>7701</v>
      </c>
      <c r="F102" s="28"/>
    </row>
    <row r="103" spans="1:6" ht="12" customHeight="1">
      <c r="A103" s="25" t="s">
        <v>4</v>
      </c>
      <c r="B103" s="11">
        <v>22477</v>
      </c>
      <c r="C103" s="29" t="s">
        <v>69</v>
      </c>
      <c r="D103" s="11">
        <v>22477</v>
      </c>
      <c r="E103" s="24">
        <v>7492</v>
      </c>
      <c r="F103" s="28"/>
    </row>
    <row r="104" spans="1:6" ht="12" customHeight="1">
      <c r="A104" s="25" t="s">
        <v>106</v>
      </c>
      <c r="B104" s="11">
        <v>38188</v>
      </c>
      <c r="C104" s="26" t="s">
        <v>69</v>
      </c>
      <c r="D104" s="11">
        <v>38188</v>
      </c>
      <c r="E104" s="24">
        <v>12729</v>
      </c>
      <c r="F104" s="28"/>
    </row>
    <row r="105" spans="1:6" ht="12" customHeight="1">
      <c r="A105" s="25" t="s">
        <v>107</v>
      </c>
      <c r="B105" s="11">
        <v>13284</v>
      </c>
      <c r="C105" s="26" t="s">
        <v>69</v>
      </c>
      <c r="D105" s="11">
        <v>13284</v>
      </c>
      <c r="E105" s="24">
        <v>4428</v>
      </c>
      <c r="F105" s="28"/>
    </row>
    <row r="106" spans="1:6" ht="12" customHeight="1">
      <c r="A106" s="25" t="s">
        <v>108</v>
      </c>
      <c r="B106" s="11">
        <v>11163</v>
      </c>
      <c r="C106" s="29" t="s">
        <v>69</v>
      </c>
      <c r="D106" s="11">
        <v>11163</v>
      </c>
      <c r="E106" s="24">
        <v>3721</v>
      </c>
      <c r="F106" s="28"/>
    </row>
    <row r="107" spans="1:6" ht="12" customHeight="1">
      <c r="A107" s="25" t="s">
        <v>109</v>
      </c>
      <c r="B107" s="11">
        <v>20906</v>
      </c>
      <c r="C107" s="26" t="s">
        <v>69</v>
      </c>
      <c r="D107" s="11">
        <v>20906</v>
      </c>
      <c r="E107" s="24">
        <v>6969</v>
      </c>
      <c r="F107" s="28"/>
    </row>
    <row r="108" spans="1:6" ht="12" customHeight="1">
      <c r="A108" s="25" t="s">
        <v>110</v>
      </c>
      <c r="B108" s="11">
        <v>19763</v>
      </c>
      <c r="C108" s="29" t="s">
        <v>69</v>
      </c>
      <c r="D108" s="11">
        <v>19763</v>
      </c>
      <c r="E108" s="24">
        <v>6588</v>
      </c>
      <c r="F108" s="28"/>
    </row>
    <row r="109" spans="1:6" ht="12" customHeight="1">
      <c r="A109" s="25" t="s">
        <v>111</v>
      </c>
      <c r="B109" s="11">
        <v>18924</v>
      </c>
      <c r="C109" s="26" t="s">
        <v>69</v>
      </c>
      <c r="D109" s="11">
        <v>18924</v>
      </c>
      <c r="E109" s="24">
        <v>6308</v>
      </c>
      <c r="F109" s="28"/>
    </row>
    <row r="110" spans="1:6" ht="12" customHeight="1">
      <c r="A110" s="25" t="s">
        <v>112</v>
      </c>
      <c r="B110" s="11">
        <v>14755</v>
      </c>
      <c r="C110" s="26" t="s">
        <v>69</v>
      </c>
      <c r="D110" s="11">
        <v>14755</v>
      </c>
      <c r="E110" s="24">
        <v>4918</v>
      </c>
      <c r="F110" s="28"/>
    </row>
    <row r="111" spans="1:6" ht="12" customHeight="1">
      <c r="A111" s="25" t="s">
        <v>113</v>
      </c>
      <c r="B111" s="11">
        <v>11423</v>
      </c>
      <c r="C111" s="29" t="s">
        <v>69</v>
      </c>
      <c r="D111" s="11">
        <v>11423</v>
      </c>
      <c r="E111" s="24">
        <v>3783</v>
      </c>
      <c r="F111" s="28"/>
    </row>
    <row r="112" spans="1:6" ht="12" customHeight="1">
      <c r="A112" s="25" t="s">
        <v>24</v>
      </c>
      <c r="B112" s="11">
        <v>2407</v>
      </c>
      <c r="C112" s="26" t="s">
        <v>69</v>
      </c>
      <c r="D112" s="11">
        <v>2407</v>
      </c>
      <c r="E112" s="24">
        <v>802</v>
      </c>
      <c r="F112" s="28"/>
    </row>
    <row r="113" spans="1:6" ht="12" customHeight="1">
      <c r="A113" s="25" t="s">
        <v>114</v>
      </c>
      <c r="B113" s="11">
        <v>21481</v>
      </c>
      <c r="C113" s="29" t="s">
        <v>69</v>
      </c>
      <c r="D113" s="11">
        <v>21481</v>
      </c>
      <c r="E113" s="24">
        <v>7160</v>
      </c>
      <c r="F113" s="28"/>
    </row>
    <row r="114" spans="1:6" ht="12" customHeight="1">
      <c r="A114" s="25" t="s">
        <v>7</v>
      </c>
      <c r="B114" s="11">
        <v>5348</v>
      </c>
      <c r="C114" s="26" t="s">
        <v>69</v>
      </c>
      <c r="D114" s="11">
        <v>5348</v>
      </c>
      <c r="E114" s="24">
        <v>1507</v>
      </c>
      <c r="F114" s="28"/>
    </row>
    <row r="115" spans="1:6" ht="12" customHeight="1">
      <c r="A115" s="25" t="s">
        <v>115</v>
      </c>
      <c r="B115" s="11">
        <v>14779</v>
      </c>
      <c r="C115" s="26" t="s">
        <v>69</v>
      </c>
      <c r="D115" s="11">
        <v>14779</v>
      </c>
      <c r="E115" s="24">
        <v>4924</v>
      </c>
      <c r="F115" s="28"/>
    </row>
    <row r="116" spans="1:6" ht="12" customHeight="1">
      <c r="A116" s="25" t="s">
        <v>116</v>
      </c>
      <c r="B116" s="11">
        <v>15855</v>
      </c>
      <c r="C116" s="29" t="s">
        <v>69</v>
      </c>
      <c r="D116" s="11">
        <v>15855</v>
      </c>
      <c r="E116" s="24">
        <v>5285</v>
      </c>
      <c r="F116" s="28"/>
    </row>
    <row r="117" spans="1:6" ht="12" customHeight="1">
      <c r="A117" s="25" t="s">
        <v>117</v>
      </c>
      <c r="B117" s="11">
        <v>4044</v>
      </c>
      <c r="C117" s="26" t="s">
        <v>69</v>
      </c>
      <c r="D117" s="11">
        <v>4044</v>
      </c>
      <c r="E117" s="24">
        <v>1348</v>
      </c>
      <c r="F117" s="28"/>
    </row>
    <row r="118" spans="1:6" ht="12" customHeight="1">
      <c r="A118" s="25" t="s">
        <v>118</v>
      </c>
      <c r="B118" s="11">
        <v>15602</v>
      </c>
      <c r="C118" s="29" t="s">
        <v>69</v>
      </c>
      <c r="D118" s="11">
        <v>15602</v>
      </c>
      <c r="E118" s="24">
        <v>5201</v>
      </c>
      <c r="F118" s="28"/>
    </row>
    <row r="119" spans="1:6" ht="12" customHeight="1">
      <c r="A119" s="25" t="s">
        <v>119</v>
      </c>
      <c r="B119" s="11">
        <v>12385</v>
      </c>
      <c r="C119" s="26" t="s">
        <v>69</v>
      </c>
      <c r="D119" s="11">
        <v>12385</v>
      </c>
      <c r="E119" s="24">
        <v>4128</v>
      </c>
      <c r="F119" s="28"/>
    </row>
    <row r="120" spans="1:6" ht="12" customHeight="1">
      <c r="A120" s="25" t="s">
        <v>120</v>
      </c>
      <c r="B120" s="11">
        <v>11256</v>
      </c>
      <c r="C120" s="26" t="s">
        <v>69</v>
      </c>
      <c r="D120" s="11">
        <v>11256</v>
      </c>
      <c r="E120" s="24">
        <v>3752</v>
      </c>
      <c r="F120" s="28"/>
    </row>
    <row r="121" spans="1:6" ht="12" customHeight="1">
      <c r="A121" s="25" t="s">
        <v>20</v>
      </c>
      <c r="B121" s="11">
        <v>2826</v>
      </c>
      <c r="C121" s="29" t="s">
        <v>69</v>
      </c>
      <c r="D121" s="11">
        <v>2826</v>
      </c>
      <c r="E121" s="24">
        <v>927</v>
      </c>
      <c r="F121" s="28"/>
    </row>
    <row r="122" spans="1:6" ht="12" customHeight="1">
      <c r="A122" s="25" t="s">
        <v>121</v>
      </c>
      <c r="B122" s="11">
        <v>8634</v>
      </c>
      <c r="C122" s="26" t="s">
        <v>69</v>
      </c>
      <c r="D122" s="11">
        <v>8634</v>
      </c>
      <c r="E122" s="24">
        <v>2878</v>
      </c>
      <c r="F122" s="28"/>
    </row>
    <row r="123" spans="1:6" ht="12" customHeight="1">
      <c r="A123" s="25" t="s">
        <v>122</v>
      </c>
      <c r="B123" s="11">
        <v>4891</v>
      </c>
      <c r="C123" s="29" t="s">
        <v>69</v>
      </c>
      <c r="D123" s="11">
        <v>4891</v>
      </c>
      <c r="E123" s="24">
        <v>1630</v>
      </c>
      <c r="F123" s="28"/>
    </row>
    <row r="124" spans="1:6" ht="12" customHeight="1">
      <c r="A124" s="25" t="s">
        <v>123</v>
      </c>
      <c r="B124" s="11">
        <v>16546</v>
      </c>
      <c r="C124" s="26" t="s">
        <v>69</v>
      </c>
      <c r="D124" s="11">
        <v>16546</v>
      </c>
      <c r="E124" s="24">
        <v>5515</v>
      </c>
      <c r="F124" s="28"/>
    </row>
    <row r="125" spans="1:6" ht="12" customHeight="1">
      <c r="A125" s="25" t="s">
        <v>124</v>
      </c>
      <c r="B125" s="11">
        <v>14182</v>
      </c>
      <c r="C125" s="26" t="s">
        <v>69</v>
      </c>
      <c r="D125" s="11">
        <v>14182</v>
      </c>
      <c r="E125" s="24">
        <v>4728</v>
      </c>
      <c r="F125" s="28"/>
    </row>
    <row r="126" spans="1:6" ht="12" customHeight="1">
      <c r="A126" s="25" t="s">
        <v>125</v>
      </c>
      <c r="B126" s="11">
        <v>10614</v>
      </c>
      <c r="C126" s="29" t="s">
        <v>69</v>
      </c>
      <c r="D126" s="11">
        <v>10614</v>
      </c>
      <c r="E126" s="24">
        <v>3538</v>
      </c>
      <c r="F126" s="28"/>
    </row>
    <row r="127" spans="1:6" ht="12" customHeight="1">
      <c r="A127" s="25" t="s">
        <v>126</v>
      </c>
      <c r="B127" s="11">
        <v>12949</v>
      </c>
      <c r="C127" s="26" t="s">
        <v>69</v>
      </c>
      <c r="D127" s="11">
        <v>12949</v>
      </c>
      <c r="E127" s="24">
        <v>4316</v>
      </c>
      <c r="F127" s="28"/>
    </row>
    <row r="128" spans="1:6" ht="12" customHeight="1">
      <c r="A128" s="25" t="s">
        <v>127</v>
      </c>
      <c r="B128" s="11">
        <v>6637</v>
      </c>
      <c r="C128" s="29" t="s">
        <v>69</v>
      </c>
      <c r="D128" s="11">
        <v>6637</v>
      </c>
      <c r="E128" s="24">
        <v>2212</v>
      </c>
      <c r="F128" s="28"/>
    </row>
    <row r="129" spans="1:6" ht="12" customHeight="1">
      <c r="A129" s="25" t="s">
        <v>128</v>
      </c>
      <c r="B129" s="11">
        <v>6036</v>
      </c>
      <c r="C129" s="26" t="s">
        <v>69</v>
      </c>
      <c r="D129" s="11">
        <v>6036</v>
      </c>
      <c r="E129" s="24">
        <v>2012</v>
      </c>
      <c r="F129" s="28"/>
    </row>
    <row r="130" spans="1:6" ht="12" customHeight="1">
      <c r="A130" s="25" t="s">
        <v>129</v>
      </c>
      <c r="B130" s="11">
        <v>9176</v>
      </c>
      <c r="C130" s="26" t="s">
        <v>69</v>
      </c>
      <c r="D130" s="11">
        <v>9176</v>
      </c>
      <c r="E130" s="24">
        <v>3059</v>
      </c>
      <c r="F130" s="28"/>
    </row>
    <row r="131" spans="1:6" ht="12" customHeight="1">
      <c r="A131" s="25" t="s">
        <v>130</v>
      </c>
      <c r="B131" s="11">
        <v>7110</v>
      </c>
      <c r="C131" s="29" t="s">
        <v>69</v>
      </c>
      <c r="D131" s="11">
        <v>7110</v>
      </c>
      <c r="E131" s="24">
        <v>2370</v>
      </c>
      <c r="F131" s="28"/>
    </row>
    <row r="132" spans="1:6" ht="12" customHeight="1">
      <c r="A132" s="25" t="s">
        <v>131</v>
      </c>
      <c r="B132" s="11">
        <v>9570</v>
      </c>
      <c r="C132" s="26" t="s">
        <v>69</v>
      </c>
      <c r="D132" s="11">
        <v>9570</v>
      </c>
      <c r="E132" s="24">
        <v>3190</v>
      </c>
      <c r="F132" s="28"/>
    </row>
    <row r="133" spans="1:6" ht="12" customHeight="1">
      <c r="A133" s="25" t="s">
        <v>132</v>
      </c>
      <c r="B133" s="11">
        <v>5507</v>
      </c>
      <c r="C133" s="29" t="s">
        <v>69</v>
      </c>
      <c r="D133" s="11">
        <v>5507</v>
      </c>
      <c r="E133" s="24">
        <v>1827</v>
      </c>
      <c r="F133" s="28"/>
    </row>
    <row r="134" spans="1:6" ht="12" customHeight="1">
      <c r="A134" s="32" t="s">
        <v>133</v>
      </c>
      <c r="B134" s="12">
        <v>6689</v>
      </c>
      <c r="C134" s="33" t="s">
        <v>69</v>
      </c>
      <c r="D134" s="12">
        <v>6689</v>
      </c>
      <c r="E134" s="34">
        <v>2230</v>
      </c>
      <c r="F134" s="31"/>
    </row>
    <row r="135" spans="1:6" ht="12" customHeight="1">
      <c r="A135" s="25" t="s">
        <v>134</v>
      </c>
      <c r="B135" s="11">
        <v>21440</v>
      </c>
      <c r="C135" s="26" t="s">
        <v>69</v>
      </c>
      <c r="D135" s="11">
        <v>21440</v>
      </c>
      <c r="E135" s="24">
        <v>7147</v>
      </c>
      <c r="F135" s="28"/>
    </row>
    <row r="136" spans="1:6" ht="12" customHeight="1">
      <c r="A136" s="25" t="s">
        <v>135</v>
      </c>
      <c r="B136" s="11">
        <v>5610</v>
      </c>
      <c r="C136" s="29" t="s">
        <v>69</v>
      </c>
      <c r="D136" s="11">
        <v>5610</v>
      </c>
      <c r="E136" s="24">
        <v>1870</v>
      </c>
      <c r="F136" s="28"/>
    </row>
    <row r="137" spans="1:6" ht="12" customHeight="1">
      <c r="A137" s="25" t="s">
        <v>136</v>
      </c>
      <c r="B137" s="11">
        <v>9417</v>
      </c>
      <c r="C137" s="26" t="s">
        <v>69</v>
      </c>
      <c r="D137" s="11">
        <v>9417</v>
      </c>
      <c r="E137" s="24">
        <v>3139</v>
      </c>
      <c r="F137" s="28"/>
    </row>
    <row r="138" spans="1:6" ht="12" customHeight="1">
      <c r="A138" s="25" t="s">
        <v>23</v>
      </c>
      <c r="B138" s="11">
        <v>7135</v>
      </c>
      <c r="C138" s="29" t="s">
        <v>69</v>
      </c>
      <c r="D138" s="11">
        <v>7135</v>
      </c>
      <c r="E138" s="24">
        <v>2378</v>
      </c>
      <c r="F138" s="28"/>
    </row>
    <row r="139" spans="1:6" ht="12" customHeight="1">
      <c r="A139" s="25" t="s">
        <v>137</v>
      </c>
      <c r="B139" s="11">
        <v>3088</v>
      </c>
      <c r="C139" s="26" t="s">
        <v>69</v>
      </c>
      <c r="D139" s="11">
        <v>3088</v>
      </c>
      <c r="E139" s="24">
        <v>870</v>
      </c>
      <c r="F139" s="28"/>
    </row>
    <row r="140" spans="1:6" ht="43.5">
      <c r="A140" s="37" t="s">
        <v>141</v>
      </c>
      <c r="B140" s="36">
        <f>SUM(B69:B139)</f>
        <v>1519233</v>
      </c>
      <c r="C140" s="40" t="s">
        <v>138</v>
      </c>
      <c r="D140" s="36">
        <f>SUM(D69:D139)</f>
        <v>1519233</v>
      </c>
      <c r="E140" s="36">
        <f>SUM(E69:E139)</f>
        <v>496443</v>
      </c>
      <c r="F140" s="41"/>
    </row>
    <row r="141" spans="1:6" ht="12.75">
      <c r="A141" s="27"/>
      <c r="B141" s="27"/>
      <c r="C141" s="27"/>
      <c r="D141" s="27"/>
      <c r="E141" s="27"/>
      <c r="F141" s="28"/>
    </row>
    <row r="142" spans="1:6" ht="16.5">
      <c r="A142" s="44" t="s">
        <v>142</v>
      </c>
      <c r="B142" s="45">
        <f>+B140+B66</f>
        <v>2683174</v>
      </c>
      <c r="C142" s="45">
        <f>+C66</f>
        <v>555634</v>
      </c>
      <c r="D142" s="45">
        <f>+D140+D66</f>
        <v>2127540</v>
      </c>
      <c r="E142" s="45">
        <f>+E140+E66</f>
        <v>653570</v>
      </c>
      <c r="F142" s="7"/>
    </row>
    <row r="143" spans="1:6" ht="12.75">
      <c r="A143" s="42"/>
      <c r="B143" s="42"/>
      <c r="C143" s="42"/>
      <c r="D143" s="42"/>
      <c r="E143" s="42"/>
      <c r="F143" s="43"/>
    </row>
  </sheetData>
  <mergeCells count="4">
    <mergeCell ref="B1:E1"/>
    <mergeCell ref="F1:F2"/>
    <mergeCell ref="A3:F3"/>
    <mergeCell ref="A68:F68"/>
  </mergeCells>
  <printOptions/>
  <pageMargins left="1.19" right="0.6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Roman,Félkövér"&amp;11 2007. évi lakás-, nem lakás ingatlanok felújítása
Iparosított technológiával épült lakóépületek felújítása&amp;R&amp;"Times New Roman,Normál"6/a.sz.melléklet
ezer Ft</oddHeader>
    <oddFooter>&amp;L&amp;"Times New Roman,Normál"&amp;8&amp;D&amp;T&amp;C&amp;"Times New Roman,Normál"&amp;8&amp;Z&amp;F Berkéné M. Andrea&amp;R&amp;"Times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Balogh Réka</cp:lastModifiedBy>
  <cp:lastPrinted>2007-02-06T11:46:17Z</cp:lastPrinted>
  <dcterms:created xsi:type="dcterms:W3CDTF">2006-01-02T13:03:30Z</dcterms:created>
  <dcterms:modified xsi:type="dcterms:W3CDTF">2007-02-06T11:46:33Z</dcterms:modified>
  <cp:category/>
  <cp:version/>
  <cp:contentType/>
  <cp:contentStatus/>
</cp:coreProperties>
</file>