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06 Rm4 VF" sheetId="1" r:id="rId1"/>
  </sheets>
  <definedNames>
    <definedName name="_xlnm.Print_Titles" localSheetId="0">'2006 Rm4 VF'!$1:$3</definedName>
    <definedName name="_xlnm.Print_Area" localSheetId="0">'2006 Rm4 VF'!$A$1:$F$42</definedName>
  </definedNames>
  <calcPr fullCalcOnLoad="1"/>
</workbook>
</file>

<file path=xl/sharedStrings.xml><?xml version="1.0" encoding="utf-8"?>
<sst xmlns="http://schemas.openxmlformats.org/spreadsheetml/2006/main" count="65" uniqueCount="57">
  <si>
    <t>Megnevezés</t>
  </si>
  <si>
    <t>Módosított előirányzat</t>
  </si>
  <si>
    <t>Pótigény    illetve      átcsoportosítás</t>
  </si>
  <si>
    <t>Módosított        új           előirányzat</t>
  </si>
  <si>
    <t>Eltérés</t>
  </si>
  <si>
    <t>Megjegyzés</t>
  </si>
  <si>
    <t>Áthúzódó kiadások</t>
  </si>
  <si>
    <t xml:space="preserve"> </t>
  </si>
  <si>
    <t>Kútrekonstrukció VI.vízmű 15.kút</t>
  </si>
  <si>
    <t>Vízbázisvédelmi tanulmány</t>
  </si>
  <si>
    <t>Következő évi kútrekonstrukciók tervezési munkái</t>
  </si>
  <si>
    <t>Következő évi hálózat-rekonstrukciók tervezési munkái  (Dózsa Gy, Mező,       Guba S, Kossuth L, Vöröstelek, Kanizsai utcák)</t>
  </si>
  <si>
    <t>Ivóvíz biológiai ammónium mentesítési technológia félüzemi kísérletek</t>
  </si>
  <si>
    <t>Áthúzódó kiadások összesen</t>
  </si>
  <si>
    <t xml:space="preserve"> I/1. Új induló feladatok az üzemeltető kiviteleze tételes elszámolással keretösszeg :</t>
  </si>
  <si>
    <t>Szennyvízszivattyúk értéknövelő felújítása  I. ütem</t>
  </si>
  <si>
    <t>19 db   371/2005.(XII.14.)önk.hat. 5./</t>
  </si>
  <si>
    <t>Szennyvíz szivattyú felújítás II.ütem</t>
  </si>
  <si>
    <t>2 db</t>
  </si>
  <si>
    <t>Búvárszivattyúk felújítása</t>
  </si>
  <si>
    <t>3 db</t>
  </si>
  <si>
    <t>Szerelvénycserék</t>
  </si>
  <si>
    <t>8 db</t>
  </si>
  <si>
    <t>Bekötéscserék</t>
  </si>
  <si>
    <t>10 db</t>
  </si>
  <si>
    <t>II. vízműtelep elzáró szerelv.csere</t>
  </si>
  <si>
    <t>1 db</t>
  </si>
  <si>
    <t>Szennyvíztelep fúvó felújítás</t>
  </si>
  <si>
    <t>Szennyvíztelep II. sz. dobszűrő felújítás</t>
  </si>
  <si>
    <t>Szennyvíztelep előülepítő szalagkábel cseréje</t>
  </si>
  <si>
    <t>6 db transzformátor kapcsolószekrény megemelése</t>
  </si>
  <si>
    <t>Berzsenyi u. párhuzamos vízvezeték megszüntetése</t>
  </si>
  <si>
    <t>VI. vízmű Rákói átemelő szivattyú felújítása</t>
  </si>
  <si>
    <t>Pécsi u-i kutak útelzáró sorompók pótlása</t>
  </si>
  <si>
    <t>Gr.Apponyi A köz vízvezeték kiváltása</t>
  </si>
  <si>
    <t>Eger u.25/a vízvezeték kiváltása</t>
  </si>
  <si>
    <t>Szennyvízszivattyúk ért.növ.felújítása II.ütem</t>
  </si>
  <si>
    <t>Szennyvízaknák ért.növ.felújítása</t>
  </si>
  <si>
    <t xml:space="preserve"> I/1. Új induló feladatok az üzemeltető kivitelezése tételes elszámolással össz.</t>
  </si>
  <si>
    <t xml:space="preserve"> I/2. Új induló versenyeztetett feladatok idegen kivitelezésben keretösszeg</t>
  </si>
  <si>
    <t>Kútrekosntrukciók</t>
  </si>
  <si>
    <t>4 db VI/13; VI/20; VI/B1/2, IV/6.</t>
  </si>
  <si>
    <t>Csordahegyi víztároló tetőszigetelése</t>
  </si>
  <si>
    <t>800 m2</t>
  </si>
  <si>
    <t>Ezredév u-i vízvezeték rekonst.</t>
  </si>
  <si>
    <t>236 m NA 80</t>
  </si>
  <si>
    <t>Ady E. u-i vízvezeték rekonstrukció tervezési munkái</t>
  </si>
  <si>
    <t>összevezetve sz.vízcsat.rek.-val</t>
  </si>
  <si>
    <t xml:space="preserve">Ady E. u-i szennyvízcsat.és vízvezeték   rekonstrukció  tervezési munkái </t>
  </si>
  <si>
    <t>131 m NA 250</t>
  </si>
  <si>
    <t>3 db a tervező által jav. leggazdaságosabb</t>
  </si>
  <si>
    <t>Irányi D. u. vízvezeték rekonstrukció</t>
  </si>
  <si>
    <t>Kvár I. szennyvíztelep átemelő szivattyú cseréje</t>
  </si>
  <si>
    <t>Víziközmű aknafredlapok szintre emelése</t>
  </si>
  <si>
    <t xml:space="preserve"> I/2. Új induló versenyeztetett feladatok idegen kivitelezésben összesen</t>
  </si>
  <si>
    <t>Tartalékkeret</t>
  </si>
  <si>
    <t>Összesen: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</si>
</sst>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0.000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#,###"/>
    <numFmt numFmtId="173" formatCode="###,###"/>
    <numFmt numFmtId="174" formatCode="###,###,###"/>
    <numFmt numFmtId="175" formatCode="0;[Red]0"/>
    <numFmt numFmtId="176" formatCode="#,##0.000"/>
    <numFmt numFmtId="177" formatCode="\+#,##0;\-#,##0"/>
    <numFmt numFmtId="178" formatCode="#,##0.0000"/>
    <numFmt numFmtId="179" formatCode="\+#,##0.0;\-#,##0.0"/>
    <numFmt numFmtId="180" formatCode="0.000%"/>
    <numFmt numFmtId="181" formatCode="#,###,###.0"/>
    <numFmt numFmtId="182" formatCode="#,###,###.00"/>
    <numFmt numFmtId="183" formatCode="#,###,###.000"/>
    <numFmt numFmtId="184" formatCode="&quot;H-&quot;0000"/>
    <numFmt numFmtId="185" formatCode="0.00000"/>
  </numFmts>
  <fonts count="14"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49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9" fillId="0" borderId="6" xfId="0" applyFont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42"/>
  <sheetViews>
    <sheetView tabSelected="1" zoomScale="90" zoomScaleNormal="90" workbookViewId="0" topLeftCell="A40">
      <selection activeCell="H36" sqref="H36"/>
    </sheetView>
  </sheetViews>
  <sheetFormatPr defaultColWidth="9.00390625" defaultRowHeight="12.75"/>
  <cols>
    <col min="1" max="1" width="65.875" style="1" customWidth="1"/>
    <col min="2" max="2" width="12.00390625" style="1" customWidth="1"/>
    <col min="3" max="3" width="13.625" style="1" customWidth="1"/>
    <col min="4" max="5" width="12.00390625" style="1" customWidth="1"/>
    <col min="6" max="6" width="29.00390625" style="1" customWidth="1"/>
    <col min="7" max="16384" width="9.125" style="1" customWidth="1"/>
  </cols>
  <sheetData>
    <row r="1" spans="1:6" ht="12.75" customHeight="1">
      <c r="A1" s="43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</row>
    <row r="2" spans="1:6" ht="12.75" customHeight="1">
      <c r="A2" s="43"/>
      <c r="B2" s="41"/>
      <c r="C2" s="41"/>
      <c r="D2" s="41"/>
      <c r="E2" s="41"/>
      <c r="F2" s="41"/>
    </row>
    <row r="3" spans="1:6" ht="18.75" customHeight="1">
      <c r="A3" s="43"/>
      <c r="B3" s="42"/>
      <c r="C3" s="42"/>
      <c r="D3" s="42"/>
      <c r="E3" s="42"/>
      <c r="F3" s="42"/>
    </row>
    <row r="4" spans="1:6" s="4" customFormat="1" ht="19.5" customHeight="1">
      <c r="A4" s="2" t="s">
        <v>6</v>
      </c>
      <c r="B4" s="3"/>
      <c r="C4" s="3"/>
      <c r="D4" s="3"/>
      <c r="E4" s="3"/>
      <c r="F4" s="3"/>
    </row>
    <row r="5" spans="1:6" s="8" customFormat="1" ht="19.5" customHeight="1">
      <c r="A5" s="5" t="s">
        <v>8</v>
      </c>
      <c r="B5" s="6">
        <v>17716</v>
      </c>
      <c r="C5" s="6">
        <v>0</v>
      </c>
      <c r="D5" s="6">
        <f>+B5+C5</f>
        <v>17716</v>
      </c>
      <c r="E5" s="6">
        <f aca="true" t="shared" si="0" ref="E5:E10">+D5-B5</f>
        <v>0</v>
      </c>
      <c r="F5" s="7"/>
    </row>
    <row r="6" spans="1:6" s="8" customFormat="1" ht="19.5" customHeight="1">
      <c r="A6" s="5" t="s">
        <v>9</v>
      </c>
      <c r="B6" s="6">
        <v>6856</v>
      </c>
      <c r="C6" s="6">
        <v>0</v>
      </c>
      <c r="D6" s="6">
        <f>+B6+C6</f>
        <v>6856</v>
      </c>
      <c r="E6" s="6">
        <f t="shared" si="0"/>
        <v>0</v>
      </c>
      <c r="F6" s="7"/>
    </row>
    <row r="7" spans="1:6" s="8" customFormat="1" ht="19.5" customHeight="1">
      <c r="A7" s="5" t="s">
        <v>10</v>
      </c>
      <c r="B7" s="6">
        <v>750</v>
      </c>
      <c r="C7" s="6">
        <v>0</v>
      </c>
      <c r="D7" s="6">
        <f>+B7+C7</f>
        <v>750</v>
      </c>
      <c r="E7" s="6">
        <f t="shared" si="0"/>
        <v>0</v>
      </c>
      <c r="F7" s="7"/>
    </row>
    <row r="8" spans="1:6" s="8" customFormat="1" ht="27.75" customHeight="1">
      <c r="A8" s="9" t="s">
        <v>11</v>
      </c>
      <c r="B8" s="6">
        <v>2530</v>
      </c>
      <c r="C8" s="6">
        <v>0</v>
      </c>
      <c r="D8" s="6">
        <f>+B8+C8</f>
        <v>2530</v>
      </c>
      <c r="E8" s="6">
        <f t="shared" si="0"/>
        <v>0</v>
      </c>
      <c r="F8" s="7"/>
    </row>
    <row r="9" spans="1:6" s="8" customFormat="1" ht="19.5" customHeight="1">
      <c r="A9" s="5" t="s">
        <v>12</v>
      </c>
      <c r="B9" s="6">
        <v>6400</v>
      </c>
      <c r="C9" s="6">
        <v>0</v>
      </c>
      <c r="D9" s="6">
        <f>+B9+C9</f>
        <v>6400</v>
      </c>
      <c r="E9" s="6">
        <f t="shared" si="0"/>
        <v>0</v>
      </c>
      <c r="F9" s="7"/>
    </row>
    <row r="10" spans="1:6" s="8" customFormat="1" ht="19.5" customHeight="1">
      <c r="A10" s="10" t="s">
        <v>13</v>
      </c>
      <c r="B10" s="11">
        <f>SUM(B5:B9)</f>
        <v>34252</v>
      </c>
      <c r="C10" s="11">
        <v>0</v>
      </c>
      <c r="D10" s="11">
        <f>SUM(D5:D9)</f>
        <v>34252</v>
      </c>
      <c r="E10" s="11">
        <f t="shared" si="0"/>
        <v>0</v>
      </c>
      <c r="F10" s="12"/>
    </row>
    <row r="11" spans="1:6" s="8" customFormat="1" ht="24.75" customHeight="1">
      <c r="A11" s="13" t="s">
        <v>14</v>
      </c>
      <c r="B11" s="14">
        <v>0</v>
      </c>
      <c r="C11" s="14">
        <f>-SUM(C12:C20)</f>
        <v>0</v>
      </c>
      <c r="D11" s="14">
        <v>0</v>
      </c>
      <c r="E11" s="14">
        <v>0</v>
      </c>
      <c r="F11" s="15" t="s">
        <v>7</v>
      </c>
    </row>
    <row r="12" spans="1:6" s="8" customFormat="1" ht="19.5" customHeight="1">
      <c r="A12" s="5" t="s">
        <v>15</v>
      </c>
      <c r="B12" s="6">
        <v>8500</v>
      </c>
      <c r="C12" s="6">
        <v>0</v>
      </c>
      <c r="D12" s="6">
        <f aca="true" t="shared" si="1" ref="D12:D22">+C12+B12</f>
        <v>8500</v>
      </c>
      <c r="E12" s="6">
        <f aca="true" t="shared" si="2" ref="E12:E27">+D12-B12</f>
        <v>0</v>
      </c>
      <c r="F12" s="16" t="s">
        <v>16</v>
      </c>
    </row>
    <row r="13" spans="1:6" s="8" customFormat="1" ht="19.5" customHeight="1">
      <c r="A13" s="5" t="s">
        <v>17</v>
      </c>
      <c r="B13" s="17">
        <v>1500</v>
      </c>
      <c r="C13" s="17">
        <v>0</v>
      </c>
      <c r="D13" s="6">
        <f t="shared" si="1"/>
        <v>1500</v>
      </c>
      <c r="E13" s="6">
        <f t="shared" si="2"/>
        <v>0</v>
      </c>
      <c r="F13" s="7" t="s">
        <v>18</v>
      </c>
    </row>
    <row r="14" spans="1:6" s="8" customFormat="1" ht="19.5" customHeight="1">
      <c r="A14" s="5" t="s">
        <v>19</v>
      </c>
      <c r="B14" s="17">
        <v>3000</v>
      </c>
      <c r="C14" s="17">
        <v>0</v>
      </c>
      <c r="D14" s="6">
        <f t="shared" si="1"/>
        <v>3000</v>
      </c>
      <c r="E14" s="6">
        <f t="shared" si="2"/>
        <v>0</v>
      </c>
      <c r="F14" s="7" t="s">
        <v>20</v>
      </c>
    </row>
    <row r="15" spans="1:6" s="8" customFormat="1" ht="19.5" customHeight="1">
      <c r="A15" s="5" t="s">
        <v>21</v>
      </c>
      <c r="B15" s="17">
        <v>2000</v>
      </c>
      <c r="C15" s="17">
        <v>0</v>
      </c>
      <c r="D15" s="6">
        <f t="shared" si="1"/>
        <v>2000</v>
      </c>
      <c r="E15" s="6">
        <f t="shared" si="2"/>
        <v>0</v>
      </c>
      <c r="F15" s="7" t="s">
        <v>22</v>
      </c>
    </row>
    <row r="16" spans="1:6" s="8" customFormat="1" ht="19.5" customHeight="1">
      <c r="A16" s="5" t="s">
        <v>23</v>
      </c>
      <c r="B16" s="17">
        <v>1000</v>
      </c>
      <c r="C16" s="17">
        <v>0</v>
      </c>
      <c r="D16" s="6">
        <f t="shared" si="1"/>
        <v>1000</v>
      </c>
      <c r="E16" s="6">
        <f t="shared" si="2"/>
        <v>0</v>
      </c>
      <c r="F16" s="7" t="s">
        <v>24</v>
      </c>
    </row>
    <row r="17" spans="1:6" s="8" customFormat="1" ht="19.5" customHeight="1">
      <c r="A17" s="5" t="s">
        <v>25</v>
      </c>
      <c r="B17" s="17">
        <v>500</v>
      </c>
      <c r="C17" s="17">
        <v>0</v>
      </c>
      <c r="D17" s="6">
        <f t="shared" si="1"/>
        <v>500</v>
      </c>
      <c r="E17" s="6">
        <f>+D17-B17</f>
        <v>0</v>
      </c>
      <c r="F17" s="7" t="s">
        <v>26</v>
      </c>
    </row>
    <row r="18" spans="1:6" s="8" customFormat="1" ht="19.5" customHeight="1">
      <c r="A18" s="5" t="s">
        <v>27</v>
      </c>
      <c r="B18" s="17">
        <v>540</v>
      </c>
      <c r="C18" s="17">
        <v>0</v>
      </c>
      <c r="D18" s="6">
        <f t="shared" si="1"/>
        <v>540</v>
      </c>
      <c r="E18" s="6">
        <f t="shared" si="2"/>
        <v>0</v>
      </c>
      <c r="F18" s="7" t="s">
        <v>26</v>
      </c>
    </row>
    <row r="19" spans="1:6" s="8" customFormat="1" ht="19.5" customHeight="1">
      <c r="A19" s="5" t="s">
        <v>28</v>
      </c>
      <c r="B19" s="17">
        <v>480</v>
      </c>
      <c r="C19" s="17">
        <v>0</v>
      </c>
      <c r="D19" s="6">
        <f t="shared" si="1"/>
        <v>480</v>
      </c>
      <c r="E19" s="6">
        <f t="shared" si="2"/>
        <v>0</v>
      </c>
      <c r="F19" s="7" t="s">
        <v>26</v>
      </c>
    </row>
    <row r="20" spans="1:6" s="8" customFormat="1" ht="19.5" customHeight="1">
      <c r="A20" s="5" t="s">
        <v>29</v>
      </c>
      <c r="B20" s="17">
        <v>480</v>
      </c>
      <c r="C20" s="17">
        <v>0</v>
      </c>
      <c r="D20" s="6">
        <f t="shared" si="1"/>
        <v>480</v>
      </c>
      <c r="E20" s="6">
        <f t="shared" si="2"/>
        <v>0</v>
      </c>
      <c r="F20" s="7" t="s">
        <v>26</v>
      </c>
    </row>
    <row r="21" spans="1:6" s="8" customFormat="1" ht="19.5" customHeight="1">
      <c r="A21" s="5" t="s">
        <v>30</v>
      </c>
      <c r="B21" s="17">
        <v>1596</v>
      </c>
      <c r="C21" s="17">
        <v>0</v>
      </c>
      <c r="D21" s="6">
        <f t="shared" si="1"/>
        <v>1596</v>
      </c>
      <c r="E21" s="6">
        <f t="shared" si="2"/>
        <v>0</v>
      </c>
      <c r="F21" s="7" t="s">
        <v>7</v>
      </c>
    </row>
    <row r="22" spans="1:6" s="8" customFormat="1" ht="19.5" customHeight="1">
      <c r="A22" s="5" t="s">
        <v>31</v>
      </c>
      <c r="B22" s="17">
        <v>1584</v>
      </c>
      <c r="C22" s="17">
        <v>0</v>
      </c>
      <c r="D22" s="18">
        <f t="shared" si="1"/>
        <v>1584</v>
      </c>
      <c r="E22" s="6">
        <f t="shared" si="2"/>
        <v>0</v>
      </c>
      <c r="F22" s="19" t="s">
        <v>7</v>
      </c>
    </row>
    <row r="23" spans="1:6" s="8" customFormat="1" ht="19.5" customHeight="1">
      <c r="A23" s="5" t="s">
        <v>32</v>
      </c>
      <c r="B23" s="17">
        <v>500</v>
      </c>
      <c r="C23" s="17">
        <v>0</v>
      </c>
      <c r="D23" s="6">
        <v>500</v>
      </c>
      <c r="E23" s="6">
        <f t="shared" si="2"/>
        <v>0</v>
      </c>
      <c r="F23" s="7"/>
    </row>
    <row r="24" spans="1:6" s="8" customFormat="1" ht="19.5" customHeight="1">
      <c r="A24" s="5" t="s">
        <v>33</v>
      </c>
      <c r="B24" s="17">
        <v>520</v>
      </c>
      <c r="C24" s="17">
        <v>0</v>
      </c>
      <c r="D24" s="6">
        <v>520</v>
      </c>
      <c r="E24" s="6">
        <f t="shared" si="2"/>
        <v>0</v>
      </c>
      <c r="F24" s="7"/>
    </row>
    <row r="25" spans="1:6" s="8" customFormat="1" ht="19.5" customHeight="1">
      <c r="A25" s="5" t="s">
        <v>34</v>
      </c>
      <c r="B25" s="17">
        <v>500</v>
      </c>
      <c r="C25" s="17">
        <v>0</v>
      </c>
      <c r="D25" s="6">
        <v>500</v>
      </c>
      <c r="E25" s="6">
        <f t="shared" si="2"/>
        <v>0</v>
      </c>
      <c r="F25" s="7"/>
    </row>
    <row r="26" spans="1:6" s="8" customFormat="1" ht="19.5" customHeight="1">
      <c r="A26" s="5" t="s">
        <v>35</v>
      </c>
      <c r="B26" s="17">
        <v>750</v>
      </c>
      <c r="C26" s="17">
        <v>0</v>
      </c>
      <c r="D26" s="6">
        <f>+B26</f>
        <v>750</v>
      </c>
      <c r="E26" s="6">
        <f t="shared" si="2"/>
        <v>0</v>
      </c>
      <c r="F26" s="7"/>
    </row>
    <row r="27" spans="1:6" s="8" customFormat="1" ht="19.5" customHeight="1">
      <c r="A27" s="5" t="s">
        <v>36</v>
      </c>
      <c r="B27" s="17">
        <v>2466</v>
      </c>
      <c r="C27" s="17">
        <v>0</v>
      </c>
      <c r="D27" s="6">
        <f>+B27</f>
        <v>2466</v>
      </c>
      <c r="E27" s="6">
        <f t="shared" si="2"/>
        <v>0</v>
      </c>
      <c r="F27" s="7"/>
    </row>
    <row r="28" spans="1:6" s="8" customFormat="1" ht="19.5" customHeight="1">
      <c r="A28" s="5" t="s">
        <v>37</v>
      </c>
      <c r="B28" s="17">
        <v>242</v>
      </c>
      <c r="C28" s="17">
        <v>0</v>
      </c>
      <c r="D28" s="6">
        <f>+B28</f>
        <v>242</v>
      </c>
      <c r="E28" s="6">
        <v>0</v>
      </c>
      <c r="F28" s="7"/>
    </row>
    <row r="29" spans="1:6" s="8" customFormat="1" ht="19.5" customHeight="1">
      <c r="A29" s="20" t="s">
        <v>38</v>
      </c>
      <c r="B29" s="11">
        <f>SUM(B11:B28)</f>
        <v>26158</v>
      </c>
      <c r="C29" s="11">
        <f>SUM(C11:C28)</f>
        <v>0</v>
      </c>
      <c r="D29" s="11">
        <f>SUM(D11:D28)</f>
        <v>26158</v>
      </c>
      <c r="E29" s="21">
        <f>+D29-B29</f>
        <v>0</v>
      </c>
      <c r="F29" s="22"/>
    </row>
    <row r="30" spans="1:6" s="8" customFormat="1" ht="19.5" customHeight="1">
      <c r="A30" s="23" t="s">
        <v>39</v>
      </c>
      <c r="B30" s="24">
        <v>0</v>
      </c>
      <c r="C30" s="24">
        <v>0</v>
      </c>
      <c r="D30" s="24">
        <f>+B30+C30</f>
        <v>0</v>
      </c>
      <c r="E30" s="25">
        <f>+B30-D30</f>
        <v>0</v>
      </c>
      <c r="F30" s="26" t="s">
        <v>7</v>
      </c>
    </row>
    <row r="31" spans="1:6" s="8" customFormat="1" ht="19.5" customHeight="1">
      <c r="A31" s="5" t="s">
        <v>40</v>
      </c>
      <c r="B31" s="17">
        <v>62093</v>
      </c>
      <c r="C31" s="17">
        <v>0</v>
      </c>
      <c r="D31" s="6">
        <f aca="true" t="shared" si="3" ref="D31:D39">+C31+B31</f>
        <v>62093</v>
      </c>
      <c r="E31" s="17">
        <f aca="true" t="shared" si="4" ref="E31:E39">+D31-B31</f>
        <v>0</v>
      </c>
      <c r="F31" s="16" t="s">
        <v>41</v>
      </c>
    </row>
    <row r="32" spans="1:6" s="8" customFormat="1" ht="19.5" customHeight="1">
      <c r="A32" s="5" t="s">
        <v>42</v>
      </c>
      <c r="B32" s="17">
        <v>4382</v>
      </c>
      <c r="C32" s="17">
        <v>0</v>
      </c>
      <c r="D32" s="6">
        <f t="shared" si="3"/>
        <v>4382</v>
      </c>
      <c r="E32" s="17">
        <f t="shared" si="4"/>
        <v>0</v>
      </c>
      <c r="F32" s="16" t="s">
        <v>43</v>
      </c>
    </row>
    <row r="33" spans="1:6" s="8" customFormat="1" ht="19.5" customHeight="1">
      <c r="A33" s="5" t="s">
        <v>44</v>
      </c>
      <c r="B33" s="17">
        <v>6091</v>
      </c>
      <c r="C33" s="17">
        <v>0</v>
      </c>
      <c r="D33" s="6">
        <f t="shared" si="3"/>
        <v>6091</v>
      </c>
      <c r="E33" s="17">
        <f t="shared" si="4"/>
        <v>0</v>
      </c>
      <c r="F33" s="16" t="s">
        <v>45</v>
      </c>
    </row>
    <row r="34" spans="1:6" s="8" customFormat="1" ht="19.5" customHeight="1">
      <c r="A34" s="5" t="s">
        <v>46</v>
      </c>
      <c r="B34" s="17">
        <v>0</v>
      </c>
      <c r="C34" s="17">
        <v>0</v>
      </c>
      <c r="D34" s="6">
        <f t="shared" si="3"/>
        <v>0</v>
      </c>
      <c r="E34" s="17">
        <f t="shared" si="4"/>
        <v>0</v>
      </c>
      <c r="F34" s="16" t="s">
        <v>47</v>
      </c>
    </row>
    <row r="35" spans="1:6" s="8" customFormat="1" ht="19.5" customHeight="1">
      <c r="A35" s="5" t="s">
        <v>48</v>
      </c>
      <c r="B35" s="17">
        <v>696</v>
      </c>
      <c r="C35" s="17">
        <v>0</v>
      </c>
      <c r="D35" s="6">
        <f t="shared" si="3"/>
        <v>696</v>
      </c>
      <c r="E35" s="17">
        <f t="shared" si="4"/>
        <v>0</v>
      </c>
      <c r="F35" s="16" t="s">
        <v>49</v>
      </c>
    </row>
    <row r="36" spans="1:6" s="8" customFormat="1" ht="25.5" customHeight="1">
      <c r="A36" s="5" t="s">
        <v>10</v>
      </c>
      <c r="B36" s="17">
        <v>792</v>
      </c>
      <c r="C36" s="17">
        <v>0</v>
      </c>
      <c r="D36" s="6">
        <f t="shared" si="3"/>
        <v>792</v>
      </c>
      <c r="E36" s="17">
        <f t="shared" si="4"/>
        <v>0</v>
      </c>
      <c r="F36" s="16" t="s">
        <v>50</v>
      </c>
    </row>
    <row r="37" spans="1:6" s="8" customFormat="1" ht="19.5" customHeight="1">
      <c r="A37" s="5" t="s">
        <v>51</v>
      </c>
      <c r="B37" s="17">
        <v>6493</v>
      </c>
      <c r="C37" s="17">
        <v>0</v>
      </c>
      <c r="D37" s="6">
        <f t="shared" si="3"/>
        <v>6493</v>
      </c>
      <c r="E37" s="17">
        <f t="shared" si="4"/>
        <v>0</v>
      </c>
      <c r="F37" s="27"/>
    </row>
    <row r="38" spans="1:6" s="8" customFormat="1" ht="19.5" customHeight="1">
      <c r="A38" s="5" t="s">
        <v>52</v>
      </c>
      <c r="B38" s="17">
        <v>4162</v>
      </c>
      <c r="C38" s="17">
        <v>0</v>
      </c>
      <c r="D38" s="6">
        <f t="shared" si="3"/>
        <v>4162</v>
      </c>
      <c r="E38" s="17">
        <f t="shared" si="4"/>
        <v>0</v>
      </c>
      <c r="F38" s="27"/>
    </row>
    <row r="39" spans="1:6" s="30" customFormat="1" ht="19.5" customHeight="1">
      <c r="A39" s="5" t="s">
        <v>53</v>
      </c>
      <c r="B39" s="17">
        <f>2640-839</f>
        <v>1801</v>
      </c>
      <c r="C39" s="28"/>
      <c r="D39" s="6">
        <f t="shared" si="3"/>
        <v>1801</v>
      </c>
      <c r="E39" s="17">
        <f t="shared" si="4"/>
        <v>0</v>
      </c>
      <c r="F39" s="29"/>
    </row>
    <row r="40" spans="1:6" s="8" customFormat="1" ht="19.5" customHeight="1">
      <c r="A40" s="31" t="s">
        <v>54</v>
      </c>
      <c r="B40" s="21">
        <f>SUM(B30:B39)</f>
        <v>86510</v>
      </c>
      <c r="C40" s="21">
        <f>SUM(C30:C39)</f>
        <v>0</v>
      </c>
      <c r="D40" s="21">
        <f>SUM(D30:D39)</f>
        <v>86510</v>
      </c>
      <c r="E40" s="21">
        <f>SUM(E30:E39)</f>
        <v>0</v>
      </c>
      <c r="F40" s="32"/>
    </row>
    <row r="41" spans="1:6" s="36" customFormat="1" ht="33" customHeight="1">
      <c r="A41" s="33" t="s">
        <v>55</v>
      </c>
      <c r="B41" s="34">
        <f>4509-4509</f>
        <v>0</v>
      </c>
      <c r="C41" s="34">
        <v>0</v>
      </c>
      <c r="D41" s="34">
        <f>+C41+B41</f>
        <v>0</v>
      </c>
      <c r="E41" s="34">
        <f>+D41-B41</f>
        <v>0</v>
      </c>
      <c r="F41" s="35"/>
    </row>
    <row r="42" spans="1:6" s="39" customFormat="1" ht="19.5" customHeight="1">
      <c r="A42" s="37" t="s">
        <v>56</v>
      </c>
      <c r="B42" s="38">
        <f>+B10+B29+B40+B41</f>
        <v>146920</v>
      </c>
      <c r="C42" s="11">
        <f>+C10+C29+C40+C41</f>
        <v>0</v>
      </c>
      <c r="D42" s="11">
        <f>+D10+D29+D40+D41</f>
        <v>146920</v>
      </c>
      <c r="E42" s="11">
        <f>+E10+E29+E40+E41</f>
        <v>0</v>
      </c>
      <c r="F42" s="11" t="s">
        <v>7</v>
      </c>
    </row>
    <row r="43" s="4" customFormat="1" ht="12.75"/>
    <row r="44" s="4" customFormat="1" ht="12.75"/>
    <row r="45" s="4" customFormat="1" ht="12.75"/>
    <row r="46" s="4" customFormat="1" ht="12.75"/>
    <row r="47" s="4" customFormat="1" ht="12.75"/>
  </sheetData>
  <mergeCells count="6">
    <mergeCell ref="E1:E3"/>
    <mergeCell ref="F1:F3"/>
    <mergeCell ref="C1:C3"/>
    <mergeCell ref="D1:D3"/>
    <mergeCell ref="A1:A3"/>
    <mergeCell ref="B1:B3"/>
  </mergeCells>
  <printOptions horizontalCentered="1"/>
  <pageMargins left="0" right="0" top="0.83" bottom="0.53" header="0.56" footer="0.32"/>
  <pageSetup blackAndWhite="1" orientation="landscape" paperSize="9" scale="90" r:id="rId1"/>
  <headerFooter alignWithMargins="0">
    <oddHeader>&amp;C&amp;"times,Félkövér"&amp;12Víziközmű koncessziós felújítások&amp;R&amp;"times,Normál"&amp;8 8. sz melléklet 
ezer Ft</oddHeader>
    <oddFooter>&amp;L&amp;"ti,Normál"&amp;8&amp;D&amp;C&amp;"ti,Normál"&amp;8&amp;Z&amp;F / &amp;A&amp;R&amp;"ti,Normál"&amp;8&amp;P /&amp;N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2007-02-07T11:12:52Z</cp:lastPrinted>
  <dcterms:created xsi:type="dcterms:W3CDTF">2007-02-07T10:42:41Z</dcterms:created>
  <dcterms:modified xsi:type="dcterms:W3CDTF">2007-02-07T11:33:21Z</dcterms:modified>
  <cp:category/>
  <cp:version/>
  <cp:contentType/>
  <cp:contentStatus/>
</cp:coreProperties>
</file>