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6 I-III. n.évi besz" sheetId="1" r:id="rId1"/>
  </sheets>
  <definedNames>
    <definedName name="_xlnm.Print_Titles" localSheetId="0">'2006 I-III. n.évi besz'!$1:$3</definedName>
    <definedName name="_xlnm.Print_Area" localSheetId="0">'2006 I-III. n.évi besz'!$A$1:$H$45</definedName>
  </definedNames>
  <calcPr fullCalcOnLoad="1"/>
</workbook>
</file>

<file path=xl/sharedStrings.xml><?xml version="1.0" encoding="utf-8"?>
<sst xmlns="http://schemas.openxmlformats.org/spreadsheetml/2006/main" count="105" uniqueCount="64">
  <si>
    <t>Megnevezés</t>
  </si>
  <si>
    <t>Megjegyzés</t>
  </si>
  <si>
    <t xml:space="preserve"> Tartalékkeret</t>
  </si>
  <si>
    <t xml:space="preserve"> Összesen:</t>
  </si>
  <si>
    <t xml:space="preserve"> Új induló feladatok összesen:</t>
  </si>
  <si>
    <t xml:space="preserve"> 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</si>
  <si>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</si>
  <si>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</si>
  <si>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</si>
  <si>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</si>
  <si>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Szerződéses lekötöttség</t>
  </si>
  <si>
    <t>összege</t>
  </si>
  <si>
    <t>%-a</t>
  </si>
  <si>
    <t>Szociális bérlakások újrahasznosítás előtti lakhatást  gátló hibáinak kijavítása és közérdekű hat.elhelyezés keret:</t>
  </si>
  <si>
    <t>Kémények béléscsövezése (keretösszeg)</t>
  </si>
  <si>
    <t>x</t>
  </si>
  <si>
    <t>Új induló feladatok keretösszege:</t>
  </si>
  <si>
    <t>Panelfelújítások 2005</t>
  </si>
  <si>
    <t>Kinizsi ltp. 1/b.</t>
  </si>
  <si>
    <t xml:space="preserve"> -</t>
  </si>
  <si>
    <t>Teljesítés          %-a</t>
  </si>
  <si>
    <t>Fő u. 20 lakóépület tetőfelújítás</t>
  </si>
  <si>
    <t>Bajcsy Zs. u. 29 tető és csatorna felújítás</t>
  </si>
  <si>
    <t>garanciális</t>
  </si>
  <si>
    <t>Áthúzódó kiadások összesen</t>
  </si>
  <si>
    <t>Fő u. 8. erkély megerősítés önkormányzatra eső része</t>
  </si>
  <si>
    <t xml:space="preserve">74,09 % tulajdoni hányad             </t>
  </si>
  <si>
    <t xml:space="preserve">54,32 % tulajdoni hányad            </t>
  </si>
  <si>
    <t xml:space="preserve">100 % tulajdoni hányad             </t>
  </si>
  <si>
    <t>Sávház copilit üvegfal csere folytatása</t>
  </si>
  <si>
    <t>Ady E. u. 1. födémcsere, tetőfelúíjtás</t>
  </si>
  <si>
    <t>Kontrássy u. 2/A épület felújítása önkormányzatra eső része</t>
  </si>
  <si>
    <t>Kálvária u. 7. sz. utcai épület tetőfelújítás I. ütem</t>
  </si>
  <si>
    <t>Nyugati temető ravatalozó épület homlokzat felújítása</t>
  </si>
  <si>
    <t>Fő u. 34. homlokzat tervezése</t>
  </si>
  <si>
    <t>Kontrássy u. 4. homlokzat tervezés</t>
  </si>
  <si>
    <t xml:space="preserve">45,6 % tul. hányad </t>
  </si>
  <si>
    <t>Vegyes tulajdonú épületek felújítása keret</t>
  </si>
  <si>
    <t>2006 évben megvalósuló panelfelújítások ( részletezve 6/a melléklet)</t>
  </si>
  <si>
    <t>három szint</t>
  </si>
  <si>
    <t>Berzsenyi Ált.Isk. szolgálati lakás helyreállítása</t>
  </si>
  <si>
    <t>Piac támfal megerősítésének tervei</t>
  </si>
  <si>
    <t>Damjanich u. 22. felújítása</t>
  </si>
  <si>
    <t xml:space="preserve">  -</t>
  </si>
  <si>
    <t>Petőfi u. 39. fszt.3  felújítása</t>
  </si>
  <si>
    <t>Hunyadi u. 79 gázkészülék csere</t>
  </si>
  <si>
    <t>Béke u. 85 III/2 felújítása</t>
  </si>
  <si>
    <t>Hunyadi u. 79 II./1. sz. lakás felújítása</t>
  </si>
  <si>
    <t>Füredi u. 4. VIII/4. sz lakás felújítása</t>
  </si>
  <si>
    <t xml:space="preserve">2006. I-III. negyedévi     teljesítés        </t>
  </si>
  <si>
    <t>Desedai Csónakház vízbekötési vezeték .javítása</t>
  </si>
  <si>
    <t>Piac támfal egy szakaszának megerősítése</t>
  </si>
  <si>
    <t>tartalék keret terhére</t>
  </si>
  <si>
    <t>2006 évi  Eredeti    előirányzat</t>
  </si>
  <si>
    <t>Módosított   előirányzat</t>
  </si>
  <si>
    <t>Nádasdi u. 1/A-1/B ing. faházak és lépcsőfeljárók felújítása</t>
  </si>
  <si>
    <t xml:space="preserve">66,4 % tul. Hányad,ebből 4.089eft bevét.terhére           </t>
  </si>
  <si>
    <t>Fő u.21. ékszerbolt kazáncsere</t>
  </si>
  <si>
    <t>Nyugdíjasház  járdajavítás és korlát elhelyezés</t>
  </si>
  <si>
    <t>Nyugati temető: látogatói szoc.blokk</t>
  </si>
  <si>
    <t>Nyugati temető: ravatalozó bejárat rámpa készítése</t>
  </si>
  <si>
    <t xml:space="preserve">céltartalék: fogy.szem.esélyegyenlőség bizt. </t>
  </si>
  <si>
    <t>SÁVHÁZ átfogó felújítására vonatkozó tanulmány</t>
  </si>
  <si>
    <t>Nyugdíjasház  légbevezetők beszerelése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</si>
</sst>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4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164" fontId="10" fillId="0" borderId="4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66"/>
  <sheetViews>
    <sheetView tabSelected="1" workbookViewId="0" topLeftCell="A43">
      <selection activeCell="A50" sqref="A50"/>
    </sheetView>
  </sheetViews>
  <sheetFormatPr defaultColWidth="9.00390625" defaultRowHeight="12.75"/>
  <cols>
    <col min="1" max="1" width="58.375" style="1" customWidth="1"/>
    <col min="2" max="2" width="10.125" style="1" customWidth="1"/>
    <col min="3" max="3" width="10.375" style="1" customWidth="1"/>
    <col min="4" max="4" width="9.75390625" style="1" customWidth="1"/>
    <col min="5" max="5" width="8.375" style="1" customWidth="1"/>
    <col min="6" max="6" width="10.875" style="1" customWidth="1"/>
    <col min="7" max="7" width="10.25390625" style="1" customWidth="1"/>
    <col min="8" max="8" width="37.375" style="1" customWidth="1"/>
    <col min="9" max="16384" width="9.125" style="1" customWidth="1"/>
  </cols>
  <sheetData>
    <row r="1" spans="1:8" ht="12.75" customHeight="1">
      <c r="A1" s="60" t="s">
        <v>0</v>
      </c>
      <c r="B1" s="56" t="s">
        <v>53</v>
      </c>
      <c r="C1" s="56" t="s">
        <v>54</v>
      </c>
      <c r="D1" s="61" t="s">
        <v>10</v>
      </c>
      <c r="E1" s="62"/>
      <c r="F1" s="56" t="s">
        <v>49</v>
      </c>
      <c r="G1" s="56" t="s">
        <v>20</v>
      </c>
      <c r="H1" s="60" t="s">
        <v>1</v>
      </c>
    </row>
    <row r="2" spans="1:8" ht="12.75" customHeight="1">
      <c r="A2" s="60"/>
      <c r="B2" s="57"/>
      <c r="C2" s="57"/>
      <c r="D2" s="63"/>
      <c r="E2" s="58"/>
      <c r="F2" s="57"/>
      <c r="G2" s="57"/>
      <c r="H2" s="60"/>
    </row>
    <row r="3" spans="1:8" ht="12" customHeight="1">
      <c r="A3" s="60"/>
      <c r="B3" s="59"/>
      <c r="C3" s="59"/>
      <c r="D3" s="20" t="s">
        <v>11</v>
      </c>
      <c r="E3" s="20" t="s">
        <v>12</v>
      </c>
      <c r="F3" s="58"/>
      <c r="G3" s="59"/>
      <c r="H3" s="60"/>
    </row>
    <row r="4" spans="1:8" ht="17.25" customHeight="1">
      <c r="A4" s="5" t="s">
        <v>6</v>
      </c>
      <c r="B4" s="14">
        <v>45</v>
      </c>
      <c r="C4" s="14">
        <v>45</v>
      </c>
      <c r="D4" s="5">
        <v>45</v>
      </c>
      <c r="E4" s="30">
        <f>+D4/C4*100</f>
        <v>100</v>
      </c>
      <c r="F4" s="21">
        <v>0</v>
      </c>
      <c r="G4" s="46">
        <f aca="true" t="shared" si="0" ref="G4:G10">+F4/C4*100</f>
        <v>0</v>
      </c>
      <c r="H4" s="23" t="s">
        <v>23</v>
      </c>
    </row>
    <row r="5" spans="1:8" ht="17.25" customHeight="1">
      <c r="A5" s="5" t="s">
        <v>7</v>
      </c>
      <c r="B5" s="14">
        <v>199</v>
      </c>
      <c r="C5" s="14">
        <v>199</v>
      </c>
      <c r="D5" s="5">
        <v>199</v>
      </c>
      <c r="E5" s="30">
        <f aca="true" t="shared" si="1" ref="E5:E10">+D5/C5*100</f>
        <v>100</v>
      </c>
      <c r="F5" s="5">
        <v>0</v>
      </c>
      <c r="G5" s="47">
        <f t="shared" si="0"/>
        <v>0</v>
      </c>
      <c r="H5" s="23"/>
    </row>
    <row r="6" spans="1:8" ht="17.25" customHeight="1">
      <c r="A6" s="18" t="s">
        <v>8</v>
      </c>
      <c r="B6" s="14">
        <v>75</v>
      </c>
      <c r="C6" s="14">
        <v>75</v>
      </c>
      <c r="D6" s="5">
        <v>75</v>
      </c>
      <c r="E6" s="30">
        <f t="shared" si="1"/>
        <v>100</v>
      </c>
      <c r="F6" s="42">
        <v>72</v>
      </c>
      <c r="G6" s="47">
        <f t="shared" si="0"/>
        <v>96</v>
      </c>
      <c r="H6" s="23"/>
    </row>
    <row r="7" spans="1:8" ht="17.25" customHeight="1">
      <c r="A7" s="5" t="s">
        <v>9</v>
      </c>
      <c r="B7" s="14">
        <v>4386</v>
      </c>
      <c r="C7" s="4">
        <v>4386</v>
      </c>
      <c r="D7" s="4">
        <v>4386</v>
      </c>
      <c r="E7" s="30">
        <f t="shared" si="1"/>
        <v>100</v>
      </c>
      <c r="F7" s="31">
        <f>1841+927+927+589</f>
        <v>4284</v>
      </c>
      <c r="G7" s="47">
        <f t="shared" si="0"/>
        <v>97.67441860465115</v>
      </c>
      <c r="H7" s="23"/>
    </row>
    <row r="8" spans="1:8" ht="17.25" customHeight="1">
      <c r="A8" s="6" t="s">
        <v>21</v>
      </c>
      <c r="B8" s="14">
        <v>220</v>
      </c>
      <c r="C8" s="14">
        <v>220</v>
      </c>
      <c r="D8" s="5">
        <v>220</v>
      </c>
      <c r="E8" s="30">
        <f t="shared" si="1"/>
        <v>100</v>
      </c>
      <c r="F8" s="5">
        <v>0</v>
      </c>
      <c r="G8" s="47">
        <f t="shared" si="0"/>
        <v>0</v>
      </c>
      <c r="H8" s="4" t="s">
        <v>23</v>
      </c>
    </row>
    <row r="9" spans="1:8" ht="17.25" customHeight="1">
      <c r="A9" s="6" t="s">
        <v>22</v>
      </c>
      <c r="B9" s="14">
        <v>313</v>
      </c>
      <c r="C9" s="14">
        <v>313</v>
      </c>
      <c r="D9" s="5">
        <v>313</v>
      </c>
      <c r="E9" s="30">
        <f t="shared" si="1"/>
        <v>100</v>
      </c>
      <c r="F9" s="42">
        <v>313</v>
      </c>
      <c r="G9" s="47">
        <f t="shared" si="0"/>
        <v>100</v>
      </c>
      <c r="H9" s="6"/>
    </row>
    <row r="10" spans="1:8" ht="17.25" customHeight="1">
      <c r="A10" s="6" t="s">
        <v>40</v>
      </c>
      <c r="B10" s="14" t="s">
        <v>15</v>
      </c>
      <c r="C10" s="14">
        <v>483</v>
      </c>
      <c r="D10" s="5">
        <v>483</v>
      </c>
      <c r="E10" s="30">
        <f t="shared" si="1"/>
        <v>100</v>
      </c>
      <c r="F10" s="42">
        <f>479+4</f>
        <v>483</v>
      </c>
      <c r="G10" s="47">
        <f t="shared" si="0"/>
        <v>100</v>
      </c>
      <c r="H10" s="6"/>
    </row>
    <row r="11" spans="1:8" ht="17.25" customHeight="1">
      <c r="A11" s="2" t="s">
        <v>17</v>
      </c>
      <c r="B11" s="4"/>
      <c r="C11" s="4"/>
      <c r="D11" s="5"/>
      <c r="E11" s="5"/>
      <c r="F11" s="5"/>
      <c r="G11" s="47"/>
      <c r="H11" s="13"/>
    </row>
    <row r="12" spans="1:8" ht="17.25" customHeight="1">
      <c r="A12" s="5" t="s">
        <v>18</v>
      </c>
      <c r="B12" s="14">
        <v>1434</v>
      </c>
      <c r="C12" s="14">
        <v>1434</v>
      </c>
      <c r="D12" s="5">
        <v>1434</v>
      </c>
      <c r="E12" s="30">
        <f>+D12/C12*100</f>
        <v>100</v>
      </c>
      <c r="F12" s="42">
        <v>1384</v>
      </c>
      <c r="G12" s="47">
        <f>+F12/C12*100</f>
        <v>96.51324965132495</v>
      </c>
      <c r="H12" s="6"/>
    </row>
    <row r="13" spans="1:8" ht="17.25" customHeight="1">
      <c r="A13" s="7" t="s">
        <v>24</v>
      </c>
      <c r="B13" s="8">
        <f>SUM(B4:B12)+500</f>
        <v>7172</v>
      </c>
      <c r="C13" s="8">
        <f>SUM(C4:C12)</f>
        <v>7155</v>
      </c>
      <c r="D13" s="8">
        <f>SUM(D4:D12)</f>
        <v>7155</v>
      </c>
      <c r="E13" s="32">
        <f>D13/C13*100</f>
        <v>100</v>
      </c>
      <c r="F13" s="8">
        <f>SUM(F4:F12)</f>
        <v>6536</v>
      </c>
      <c r="G13" s="10">
        <f>+F13/C13*100</f>
        <v>91.3487071977638</v>
      </c>
      <c r="H13" s="24"/>
    </row>
    <row r="14" spans="1:8" ht="19.5" customHeight="1">
      <c r="A14" s="2" t="s">
        <v>37</v>
      </c>
      <c r="B14" s="12">
        <v>11000</v>
      </c>
      <c r="C14" s="12">
        <v>16400</v>
      </c>
      <c r="D14" s="4">
        <v>9600</v>
      </c>
      <c r="E14" s="30">
        <f>+D14/C14*100</f>
        <v>58.536585365853654</v>
      </c>
      <c r="F14" s="44">
        <v>7376</v>
      </c>
      <c r="G14" s="47">
        <f>+F14/C14*100</f>
        <v>44.97560975609756</v>
      </c>
      <c r="H14" s="12"/>
    </row>
    <row r="15" spans="1:8" ht="33" customHeight="1">
      <c r="A15" s="25" t="s">
        <v>13</v>
      </c>
      <c r="B15" s="12">
        <v>3000</v>
      </c>
      <c r="C15" s="12">
        <v>0</v>
      </c>
      <c r="D15" s="5"/>
      <c r="E15" s="30"/>
      <c r="F15" s="5"/>
      <c r="G15" s="47"/>
      <c r="H15" s="12"/>
    </row>
    <row r="16" spans="1:8" ht="18" customHeight="1">
      <c r="A16" s="33" t="s">
        <v>45</v>
      </c>
      <c r="B16" s="11" t="s">
        <v>19</v>
      </c>
      <c r="C16" s="4">
        <v>167</v>
      </c>
      <c r="D16" s="4">
        <v>167</v>
      </c>
      <c r="E16" s="30">
        <v>100</v>
      </c>
      <c r="F16" s="31">
        <v>167</v>
      </c>
      <c r="G16" s="47">
        <f aca="true" t="shared" si="2" ref="G16:G22">+F16/C16*100</f>
        <v>100</v>
      </c>
      <c r="H16" s="12"/>
    </row>
    <row r="17" spans="1:8" ht="18" customHeight="1">
      <c r="A17" s="33" t="s">
        <v>42</v>
      </c>
      <c r="B17" s="11" t="s">
        <v>43</v>
      </c>
      <c r="C17" s="4">
        <v>220</v>
      </c>
      <c r="D17" s="4">
        <v>220</v>
      </c>
      <c r="E17" s="30">
        <f aca="true" t="shared" si="3" ref="E17:E22">+D17/C17*100</f>
        <v>100</v>
      </c>
      <c r="F17" s="31">
        <v>220</v>
      </c>
      <c r="G17" s="47">
        <f t="shared" si="2"/>
        <v>100</v>
      </c>
      <c r="H17" s="12"/>
    </row>
    <row r="18" spans="1:8" ht="18" customHeight="1">
      <c r="A18" s="35" t="s">
        <v>44</v>
      </c>
      <c r="B18" s="11" t="s">
        <v>19</v>
      </c>
      <c r="C18" s="4">
        <v>500</v>
      </c>
      <c r="D18" s="4">
        <v>500</v>
      </c>
      <c r="E18" s="30">
        <f t="shared" si="3"/>
        <v>100</v>
      </c>
      <c r="F18" s="31">
        <v>500</v>
      </c>
      <c r="G18" s="47">
        <f t="shared" si="2"/>
        <v>100</v>
      </c>
      <c r="H18" s="12"/>
    </row>
    <row r="19" spans="1:8" ht="18" customHeight="1">
      <c r="A19" s="35" t="s">
        <v>46</v>
      </c>
      <c r="B19" s="11" t="s">
        <v>19</v>
      </c>
      <c r="C19" s="4">
        <v>1663</v>
      </c>
      <c r="D19" s="4">
        <v>1663</v>
      </c>
      <c r="E19" s="30">
        <f t="shared" si="3"/>
        <v>100</v>
      </c>
      <c r="F19" s="31">
        <v>1663</v>
      </c>
      <c r="G19" s="47">
        <f t="shared" si="2"/>
        <v>100</v>
      </c>
      <c r="H19" s="12"/>
    </row>
    <row r="20" spans="1:8" ht="18" customHeight="1">
      <c r="A20" s="35" t="s">
        <v>47</v>
      </c>
      <c r="B20" s="11" t="s">
        <v>19</v>
      </c>
      <c r="C20" s="4">
        <v>450</v>
      </c>
      <c r="D20" s="4">
        <v>450</v>
      </c>
      <c r="E20" s="30">
        <f t="shared" si="3"/>
        <v>100</v>
      </c>
      <c r="F20" s="31">
        <v>450</v>
      </c>
      <c r="G20" s="47">
        <f t="shared" si="2"/>
        <v>100</v>
      </c>
      <c r="H20" s="12"/>
    </row>
    <row r="21" spans="1:8" ht="18" customHeight="1">
      <c r="A21" s="35" t="s">
        <v>48</v>
      </c>
      <c r="B21" s="11" t="s">
        <v>19</v>
      </c>
      <c r="C21" s="4">
        <v>300</v>
      </c>
      <c r="D21" s="4">
        <v>300</v>
      </c>
      <c r="E21" s="30">
        <f t="shared" si="3"/>
        <v>100</v>
      </c>
      <c r="F21" s="4">
        <v>0</v>
      </c>
      <c r="G21" s="47">
        <f t="shared" si="2"/>
        <v>0</v>
      </c>
      <c r="H21" s="12"/>
    </row>
    <row r="22" spans="1:8" s="51" customFormat="1" ht="18" customHeight="1">
      <c r="A22" s="48" t="s">
        <v>14</v>
      </c>
      <c r="B22" s="49">
        <v>1800</v>
      </c>
      <c r="C22" s="49">
        <v>1800</v>
      </c>
      <c r="D22" s="49">
        <f>1456+275</f>
        <v>1731</v>
      </c>
      <c r="E22" s="50">
        <f t="shared" si="3"/>
        <v>96.16666666666667</v>
      </c>
      <c r="F22" s="49">
        <v>0</v>
      </c>
      <c r="G22" s="50">
        <f t="shared" si="2"/>
        <v>0</v>
      </c>
      <c r="H22" s="49"/>
    </row>
    <row r="23" spans="1:8" ht="18" customHeight="1">
      <c r="A23" s="2" t="s">
        <v>16</v>
      </c>
      <c r="B23" s="12">
        <v>33069</v>
      </c>
      <c r="C23" s="12">
        <v>15916</v>
      </c>
      <c r="D23" s="4" t="s">
        <v>5</v>
      </c>
      <c r="E23" s="30" t="s">
        <v>5</v>
      </c>
      <c r="F23" s="4" t="s">
        <v>5</v>
      </c>
      <c r="G23" s="47"/>
      <c r="H23" s="4" t="s">
        <v>5</v>
      </c>
    </row>
    <row r="24" spans="1:8" ht="18" customHeight="1">
      <c r="A24" s="6" t="s">
        <v>29</v>
      </c>
      <c r="B24" s="26" t="s">
        <v>15</v>
      </c>
      <c r="C24" s="4">
        <v>6542</v>
      </c>
      <c r="D24" s="4">
        <v>6541</v>
      </c>
      <c r="E24" s="30">
        <f>+D24/C24*100</f>
        <v>99.98471415469275</v>
      </c>
      <c r="F24" s="4">
        <v>0</v>
      </c>
      <c r="G24" s="47">
        <f>+F24/C24*100</f>
        <v>0</v>
      </c>
      <c r="H24" s="6" t="s">
        <v>39</v>
      </c>
    </row>
    <row r="25" spans="1:8" ht="18" customHeight="1">
      <c r="A25" s="6" t="s">
        <v>25</v>
      </c>
      <c r="B25" s="26" t="s">
        <v>15</v>
      </c>
      <c r="C25" s="3">
        <v>72</v>
      </c>
      <c r="D25" s="4">
        <v>72</v>
      </c>
      <c r="E25" s="30">
        <f aca="true" t="shared" si="4" ref="E25:E30">+D25/C25*100</f>
        <v>100</v>
      </c>
      <c r="F25" s="4">
        <v>0</v>
      </c>
      <c r="G25" s="47">
        <f>+F25/C25*100</f>
        <v>0</v>
      </c>
      <c r="H25" s="4" t="s">
        <v>27</v>
      </c>
    </row>
    <row r="26" spans="1:8" ht="18" customHeight="1">
      <c r="A26" s="6" t="s">
        <v>31</v>
      </c>
      <c r="B26" s="26" t="s">
        <v>15</v>
      </c>
      <c r="C26" s="3">
        <v>12295</v>
      </c>
      <c r="D26" s="4">
        <v>12295</v>
      </c>
      <c r="E26" s="30">
        <f t="shared" si="4"/>
        <v>100</v>
      </c>
      <c r="F26" s="4">
        <v>0</v>
      </c>
      <c r="G26" s="47">
        <f>+F26/C26*100</f>
        <v>0</v>
      </c>
      <c r="H26" s="34" t="s">
        <v>56</v>
      </c>
    </row>
    <row r="27" spans="1:8" ht="18" customHeight="1">
      <c r="A27" s="6" t="s">
        <v>32</v>
      </c>
      <c r="B27" s="26" t="s">
        <v>15</v>
      </c>
      <c r="C27" s="3">
        <v>2916</v>
      </c>
      <c r="D27" s="4">
        <v>2916</v>
      </c>
      <c r="E27" s="30">
        <f t="shared" si="4"/>
        <v>100</v>
      </c>
      <c r="F27" s="4">
        <v>0</v>
      </c>
      <c r="G27" s="47">
        <f>+F27/C27*100</f>
        <v>0</v>
      </c>
      <c r="H27" s="4" t="s">
        <v>28</v>
      </c>
    </row>
    <row r="28" spans="1:8" ht="18" customHeight="1">
      <c r="A28" s="6" t="s">
        <v>55</v>
      </c>
      <c r="B28" s="26" t="s">
        <v>15</v>
      </c>
      <c r="C28" s="3" t="s">
        <v>15</v>
      </c>
      <c r="D28" s="4">
        <v>0</v>
      </c>
      <c r="E28" s="30">
        <v>0</v>
      </c>
      <c r="F28" s="4">
        <v>0</v>
      </c>
      <c r="G28" s="47"/>
      <c r="H28" s="4" t="s">
        <v>28</v>
      </c>
    </row>
    <row r="29" spans="1:8" ht="18" customHeight="1">
      <c r="A29" s="6" t="s">
        <v>33</v>
      </c>
      <c r="B29" s="26" t="s">
        <v>15</v>
      </c>
      <c r="C29" s="3">
        <v>1326</v>
      </c>
      <c r="D29" s="4">
        <v>1326</v>
      </c>
      <c r="E29" s="30">
        <f t="shared" si="4"/>
        <v>100</v>
      </c>
      <c r="F29" s="4">
        <v>0</v>
      </c>
      <c r="G29" s="47">
        <f>+F29/C29*100</f>
        <v>0</v>
      </c>
      <c r="H29" s="4"/>
    </row>
    <row r="30" spans="1:8" ht="18" customHeight="1">
      <c r="A30" s="6" t="s">
        <v>35</v>
      </c>
      <c r="B30" s="26" t="s">
        <v>15</v>
      </c>
      <c r="C30" s="3">
        <v>200</v>
      </c>
      <c r="D30" s="4">
        <v>200</v>
      </c>
      <c r="E30" s="30">
        <f t="shared" si="4"/>
        <v>100</v>
      </c>
      <c r="F30" s="4">
        <v>0</v>
      </c>
      <c r="G30" s="47">
        <f>+F30/C30*100</f>
        <v>0</v>
      </c>
      <c r="H30" s="4" t="s">
        <v>36</v>
      </c>
    </row>
    <row r="31" spans="1:8" ht="18" customHeight="1">
      <c r="A31" s="27" t="s">
        <v>50</v>
      </c>
      <c r="B31" s="28" t="s">
        <v>19</v>
      </c>
      <c r="C31" s="29">
        <v>256</v>
      </c>
      <c r="D31" s="52">
        <v>256</v>
      </c>
      <c r="E31" s="53">
        <v>100</v>
      </c>
      <c r="F31" s="54">
        <v>256</v>
      </c>
      <c r="G31" s="55">
        <f>+F31/C31*100</f>
        <v>100</v>
      </c>
      <c r="H31" s="52"/>
    </row>
    <row r="32" spans="1:8" ht="18" customHeight="1">
      <c r="A32" s="6" t="s">
        <v>41</v>
      </c>
      <c r="B32" s="26" t="s">
        <v>19</v>
      </c>
      <c r="C32" s="3">
        <v>90</v>
      </c>
      <c r="D32" s="4">
        <v>90</v>
      </c>
      <c r="E32" s="30">
        <v>100</v>
      </c>
      <c r="F32" s="31">
        <v>90</v>
      </c>
      <c r="G32" s="47">
        <f>+F32/C32*100</f>
        <v>100</v>
      </c>
      <c r="H32" s="4"/>
    </row>
    <row r="33" spans="1:8" ht="18" customHeight="1">
      <c r="A33" s="6" t="s">
        <v>51</v>
      </c>
      <c r="B33" s="26" t="s">
        <v>19</v>
      </c>
      <c r="C33" s="3" t="s">
        <v>15</v>
      </c>
      <c r="D33" s="4">
        <v>0</v>
      </c>
      <c r="E33" s="30">
        <v>0</v>
      </c>
      <c r="F33" s="4">
        <v>0</v>
      </c>
      <c r="G33" s="47"/>
      <c r="H33" s="4"/>
    </row>
    <row r="34" spans="1:8" ht="18" customHeight="1">
      <c r="A34" s="6" t="s">
        <v>62</v>
      </c>
      <c r="B34" s="26" t="s">
        <v>19</v>
      </c>
      <c r="C34" s="3" t="s">
        <v>15</v>
      </c>
      <c r="D34" s="4">
        <v>936</v>
      </c>
      <c r="E34" s="30">
        <v>0</v>
      </c>
      <c r="F34" s="4">
        <v>0</v>
      </c>
      <c r="G34" s="47"/>
      <c r="H34" s="4"/>
    </row>
    <row r="35" spans="1:8" ht="18" customHeight="1">
      <c r="A35" s="6" t="s">
        <v>57</v>
      </c>
      <c r="B35" s="26" t="s">
        <v>19</v>
      </c>
      <c r="C35" s="3" t="s">
        <v>15</v>
      </c>
      <c r="D35" s="4">
        <v>204</v>
      </c>
      <c r="E35" s="30">
        <v>0</v>
      </c>
      <c r="F35" s="4">
        <v>0</v>
      </c>
      <c r="G35" s="47"/>
      <c r="H35" s="31" t="s">
        <v>52</v>
      </c>
    </row>
    <row r="36" spans="1:8" ht="18" customHeight="1">
      <c r="A36" s="6" t="s">
        <v>63</v>
      </c>
      <c r="B36" s="26" t="s">
        <v>19</v>
      </c>
      <c r="C36" s="3" t="s">
        <v>15</v>
      </c>
      <c r="D36" s="4">
        <v>108</v>
      </c>
      <c r="E36" s="30">
        <v>0</v>
      </c>
      <c r="F36" s="4">
        <v>0</v>
      </c>
      <c r="G36" s="47"/>
      <c r="H36" s="31" t="s">
        <v>52</v>
      </c>
    </row>
    <row r="37" spans="1:8" ht="18" customHeight="1">
      <c r="A37" s="6" t="s">
        <v>58</v>
      </c>
      <c r="B37" s="26" t="s">
        <v>19</v>
      </c>
      <c r="C37" s="3" t="s">
        <v>15</v>
      </c>
      <c r="D37" s="4">
        <v>124</v>
      </c>
      <c r="E37" s="30">
        <v>0</v>
      </c>
      <c r="F37" s="4">
        <v>0</v>
      </c>
      <c r="G37" s="47"/>
      <c r="H37" s="31" t="s">
        <v>52</v>
      </c>
    </row>
    <row r="38" spans="1:8" ht="18" customHeight="1">
      <c r="A38" s="6" t="s">
        <v>59</v>
      </c>
      <c r="B38" s="26" t="s">
        <v>19</v>
      </c>
      <c r="C38" s="3" t="s">
        <v>15</v>
      </c>
      <c r="D38" s="4">
        <v>822</v>
      </c>
      <c r="E38" s="30">
        <v>0</v>
      </c>
      <c r="F38" s="4">
        <v>0</v>
      </c>
      <c r="G38" s="47"/>
      <c r="H38" s="31" t="s">
        <v>52</v>
      </c>
    </row>
    <row r="39" spans="1:8" ht="18" customHeight="1">
      <c r="A39" s="6" t="s">
        <v>60</v>
      </c>
      <c r="B39" s="26" t="s">
        <v>19</v>
      </c>
      <c r="C39" s="3" t="s">
        <v>15</v>
      </c>
      <c r="D39" s="4">
        <v>97</v>
      </c>
      <c r="E39" s="30">
        <v>0</v>
      </c>
      <c r="F39" s="4">
        <v>0</v>
      </c>
      <c r="G39" s="47"/>
      <c r="H39" s="31" t="s">
        <v>61</v>
      </c>
    </row>
    <row r="40" spans="1:8" ht="18" customHeight="1">
      <c r="A40" s="6" t="s">
        <v>34</v>
      </c>
      <c r="B40" s="26" t="s">
        <v>15</v>
      </c>
      <c r="C40" s="3">
        <v>0</v>
      </c>
      <c r="D40" s="4">
        <v>0</v>
      </c>
      <c r="E40" s="30">
        <v>0</v>
      </c>
      <c r="F40" s="4">
        <v>0</v>
      </c>
      <c r="G40" s="47"/>
      <c r="H40" s="4" t="s">
        <v>28</v>
      </c>
    </row>
    <row r="41" spans="1:8" ht="18" customHeight="1">
      <c r="A41" s="6" t="s">
        <v>30</v>
      </c>
      <c r="B41" s="26" t="s">
        <v>15</v>
      </c>
      <c r="C41" s="3" t="s">
        <v>15</v>
      </c>
      <c r="D41" s="4">
        <v>0</v>
      </c>
      <c r="E41" s="30">
        <v>0</v>
      </c>
      <c r="F41" s="4">
        <v>0</v>
      </c>
      <c r="G41" s="47"/>
      <c r="H41" s="4" t="s">
        <v>26</v>
      </c>
    </row>
    <row r="42" spans="1:8" s="41" customFormat="1" ht="18" customHeight="1">
      <c r="A42" s="37" t="s">
        <v>38</v>
      </c>
      <c r="B42" s="38">
        <v>717472</v>
      </c>
      <c r="C42" s="38">
        <v>1910272</v>
      </c>
      <c r="D42" s="38">
        <v>1734952</v>
      </c>
      <c r="E42" s="39">
        <f>+D42/C42*100</f>
        <v>90.82224939694453</v>
      </c>
      <c r="F42" s="38">
        <v>564229</v>
      </c>
      <c r="G42" s="43">
        <f>+F42/C42*100</f>
        <v>29.536579084025732</v>
      </c>
      <c r="H42" s="40"/>
    </row>
    <row r="43" spans="1:8" ht="18" customHeight="1">
      <c r="A43" s="22" t="s">
        <v>4</v>
      </c>
      <c r="B43" s="19">
        <f>SUM(B23:B42)</f>
        <v>750541</v>
      </c>
      <c r="C43" s="19">
        <f>SUM(C23:C42)</f>
        <v>1949885</v>
      </c>
      <c r="D43" s="19">
        <f>SUM(D23:D42)</f>
        <v>1760939</v>
      </c>
      <c r="E43" s="32">
        <f>D43/C43*100</f>
        <v>90.30989007044005</v>
      </c>
      <c r="F43" s="19">
        <f>SUM(F23:F42)</f>
        <v>564575</v>
      </c>
      <c r="G43" s="36">
        <f>+F43/C43*100</f>
        <v>28.954271662174946</v>
      </c>
      <c r="H43" s="19"/>
    </row>
    <row r="44" spans="1:8" ht="18" customHeight="1">
      <c r="A44" s="7" t="s">
        <v>2</v>
      </c>
      <c r="B44" s="9">
        <v>3000</v>
      </c>
      <c r="C44" s="9">
        <v>2371</v>
      </c>
      <c r="D44" s="9">
        <v>0</v>
      </c>
      <c r="E44" s="9">
        <v>0</v>
      </c>
      <c r="F44" s="9">
        <v>0</v>
      </c>
      <c r="G44" s="36">
        <f>+F44/C44*100</f>
        <v>0</v>
      </c>
      <c r="H44" s="9"/>
    </row>
    <row r="45" spans="1:8" ht="18" customHeight="1">
      <c r="A45" s="7" t="s">
        <v>3</v>
      </c>
      <c r="B45" s="8">
        <f>+B44+B43+B22+B15+B14+B13</f>
        <v>776513</v>
      </c>
      <c r="C45" s="45">
        <f>+C44+C43+C22+SUM(C15:C21)+C14+C13</f>
        <v>1980911</v>
      </c>
      <c r="D45" s="8">
        <f>+D44+D43+D22+D15+D14+D13</f>
        <v>1779425</v>
      </c>
      <c r="E45" s="32">
        <f>D45/C45*100</f>
        <v>89.8286192564936</v>
      </c>
      <c r="F45" s="45">
        <f>+F44+F43+F22+SUM(F15:F21)+F14+F13</f>
        <v>581487</v>
      </c>
      <c r="G45" s="36">
        <f>+F45/C45*100</f>
        <v>29.354524256768727</v>
      </c>
      <c r="H45" s="8"/>
    </row>
    <row r="46" spans="1:8" ht="12.75">
      <c r="A46" s="15"/>
      <c r="B46" s="15"/>
      <c r="C46" s="1" t="s">
        <v>5</v>
      </c>
      <c r="H46" s="16"/>
    </row>
    <row r="47" spans="1:8" ht="12.75">
      <c r="A47" s="15"/>
      <c r="B47" s="15"/>
      <c r="H47" s="16"/>
    </row>
    <row r="48" spans="1:8" ht="12.75">
      <c r="A48" s="15"/>
      <c r="B48" s="15"/>
      <c r="H48" s="16"/>
    </row>
    <row r="49" spans="1:8" ht="12.75">
      <c r="A49" s="15"/>
      <c r="B49" s="15"/>
      <c r="H49" s="16"/>
    </row>
    <row r="50" spans="1:8" ht="12.75">
      <c r="A50" s="15"/>
      <c r="B50" s="15"/>
      <c r="H50" s="16"/>
    </row>
    <row r="51" spans="1:8" ht="12.75">
      <c r="A51" s="15"/>
      <c r="B51" s="15"/>
      <c r="H51" s="16"/>
    </row>
    <row r="52" spans="1:8" ht="12.75">
      <c r="A52" s="15"/>
      <c r="B52" s="15"/>
      <c r="H52" s="16"/>
    </row>
    <row r="53" spans="1:8" ht="12.75" hidden="1">
      <c r="A53" s="15"/>
      <c r="B53" s="15"/>
      <c r="F53" s="38">
        <v>561776</v>
      </c>
      <c r="H53" s="16"/>
    </row>
    <row r="54" spans="1:8" ht="12.75" hidden="1">
      <c r="A54" s="15"/>
      <c r="B54" s="15"/>
      <c r="F54" s="38">
        <f>2044+409</f>
        <v>2453</v>
      </c>
      <c r="H54" s="16"/>
    </row>
    <row r="55" spans="1:8" ht="12.75" hidden="1">
      <c r="A55" s="15"/>
      <c r="B55" s="15"/>
      <c r="F55" s="38">
        <f>SUM(F53:F54)</f>
        <v>564229</v>
      </c>
      <c r="H55" s="16"/>
    </row>
    <row r="56" spans="1:8" ht="12.75" hidden="1">
      <c r="A56" s="15"/>
      <c r="B56" s="15"/>
      <c r="H56" s="16"/>
    </row>
    <row r="57" spans="1:8" ht="12.75">
      <c r="A57" s="15"/>
      <c r="B57" s="15"/>
      <c r="H57" s="16"/>
    </row>
    <row r="58" spans="1:8" ht="12.75">
      <c r="A58" s="15"/>
      <c r="B58" s="15"/>
      <c r="H58" s="16"/>
    </row>
    <row r="59" spans="1:8" ht="12.75">
      <c r="A59" s="15"/>
      <c r="B59" s="15"/>
      <c r="H59" s="16"/>
    </row>
    <row r="60" spans="1:8" ht="12.75">
      <c r="A60" s="15"/>
      <c r="B60" s="15"/>
      <c r="H60" s="16"/>
    </row>
    <row r="61" spans="1:8" ht="12.75">
      <c r="A61" s="15"/>
      <c r="B61" s="15"/>
      <c r="H61" s="16"/>
    </row>
    <row r="62" spans="1:8" ht="12.75">
      <c r="A62" s="15"/>
      <c r="B62" s="15"/>
      <c r="H62" s="16"/>
    </row>
    <row r="63" spans="1:8" ht="12.75">
      <c r="A63" s="15"/>
      <c r="B63" s="15"/>
      <c r="H63" s="16"/>
    </row>
    <row r="64" spans="1:8" ht="12.75">
      <c r="A64" s="15"/>
      <c r="B64" s="15"/>
      <c r="H64" s="16"/>
    </row>
    <row r="65" spans="1:8" ht="12.75">
      <c r="A65" s="15"/>
      <c r="B65" s="15"/>
      <c r="H65" s="16"/>
    </row>
    <row r="66" spans="1:8" ht="12.75">
      <c r="A66" s="15"/>
      <c r="B66" s="15"/>
      <c r="H66" s="16"/>
    </row>
    <row r="67" spans="1:8" ht="12.75">
      <c r="A67" s="15"/>
      <c r="B67" s="15"/>
      <c r="H67" s="16"/>
    </row>
    <row r="68" spans="1:8" ht="12.75">
      <c r="A68" s="15"/>
      <c r="B68" s="15"/>
      <c r="H68" s="16"/>
    </row>
    <row r="69" spans="1:8" ht="12.75">
      <c r="A69" s="15"/>
      <c r="B69" s="15"/>
      <c r="H69" s="16"/>
    </row>
    <row r="70" spans="1:8" ht="12.75">
      <c r="A70" s="15"/>
      <c r="B70" s="15"/>
      <c r="H70" s="16"/>
    </row>
    <row r="71" spans="1:8" ht="12.75">
      <c r="A71" s="15"/>
      <c r="B71" s="15"/>
      <c r="H71" s="16"/>
    </row>
    <row r="72" spans="1:8" ht="12.75">
      <c r="A72" s="15"/>
      <c r="B72" s="15"/>
      <c r="H72" s="16"/>
    </row>
    <row r="73" spans="1:8" ht="12.75">
      <c r="A73" s="15"/>
      <c r="B73" s="15"/>
      <c r="H73" s="16"/>
    </row>
    <row r="74" spans="1:8" ht="12.75">
      <c r="A74" s="15"/>
      <c r="B74" s="15"/>
      <c r="H74" s="16"/>
    </row>
    <row r="75" spans="1:8" ht="12.75">
      <c r="A75" s="15"/>
      <c r="B75" s="15"/>
      <c r="H75" s="16"/>
    </row>
    <row r="76" spans="1:8" ht="12.75">
      <c r="A76" s="15"/>
      <c r="B76" s="15"/>
      <c r="H76" s="16"/>
    </row>
    <row r="77" spans="1:8" ht="12.75">
      <c r="A77" s="15"/>
      <c r="B77" s="15"/>
      <c r="H77" s="16"/>
    </row>
    <row r="78" spans="1:8" ht="12.75">
      <c r="A78" s="15"/>
      <c r="B78" s="15"/>
      <c r="H78" s="16"/>
    </row>
    <row r="79" spans="1:8" ht="12.75">
      <c r="A79" s="15"/>
      <c r="B79" s="15"/>
      <c r="H79" s="16"/>
    </row>
    <row r="80" spans="1:8" ht="12.75">
      <c r="A80" s="15"/>
      <c r="B80" s="15"/>
      <c r="H80" s="16"/>
    </row>
    <row r="81" spans="1:8" ht="12.75">
      <c r="A81" s="15"/>
      <c r="B81" s="15"/>
      <c r="H81" s="16"/>
    </row>
    <row r="82" spans="1:8" ht="12.75">
      <c r="A82" s="15"/>
      <c r="B82" s="15"/>
      <c r="H82" s="16"/>
    </row>
    <row r="83" spans="1:8" ht="12.75">
      <c r="A83" s="15"/>
      <c r="B83" s="15"/>
      <c r="H83" s="16"/>
    </row>
    <row r="84" spans="1:8" ht="12.75">
      <c r="A84" s="15"/>
      <c r="B84" s="15"/>
      <c r="H84" s="16"/>
    </row>
    <row r="85" spans="1:8" ht="12.75">
      <c r="A85" s="15"/>
      <c r="B85" s="15"/>
      <c r="H85" s="16"/>
    </row>
    <row r="86" spans="1:8" ht="12.75">
      <c r="A86" s="15"/>
      <c r="B86" s="15"/>
      <c r="H86" s="16"/>
    </row>
    <row r="87" spans="1:8" ht="12.75">
      <c r="A87" s="15"/>
      <c r="B87" s="15"/>
      <c r="H87" s="16"/>
    </row>
    <row r="88" spans="1:8" ht="12.75">
      <c r="A88" s="15"/>
      <c r="B88" s="15"/>
      <c r="H88" s="16"/>
    </row>
    <row r="89" spans="1:8" ht="12.75">
      <c r="A89" s="15"/>
      <c r="B89" s="15"/>
      <c r="H89" s="16"/>
    </row>
    <row r="90" spans="1:8" ht="12.75">
      <c r="A90" s="15"/>
      <c r="B90" s="15"/>
      <c r="H90" s="16"/>
    </row>
    <row r="91" spans="1:8" ht="12.75">
      <c r="A91" s="15"/>
      <c r="B91" s="15"/>
      <c r="H91" s="16"/>
    </row>
    <row r="92" spans="1:8" ht="12.75">
      <c r="A92" s="15"/>
      <c r="B92" s="15"/>
      <c r="H92" s="16"/>
    </row>
    <row r="93" spans="1:8" ht="12.75">
      <c r="A93" s="15"/>
      <c r="B93" s="15"/>
      <c r="H93" s="16"/>
    </row>
    <row r="94" spans="1:8" ht="12.75">
      <c r="A94" s="15"/>
      <c r="B94" s="15"/>
      <c r="H94" s="16"/>
    </row>
    <row r="95" spans="1:8" ht="12.75">
      <c r="A95" s="15"/>
      <c r="B95" s="15"/>
      <c r="H95" s="16"/>
    </row>
    <row r="96" spans="1:8" ht="12.75">
      <c r="A96" s="15"/>
      <c r="B96" s="15"/>
      <c r="H96" s="16"/>
    </row>
    <row r="97" spans="1:8" ht="12.75">
      <c r="A97" s="15"/>
      <c r="B97" s="15"/>
      <c r="H97" s="16"/>
    </row>
    <row r="98" spans="1:8" ht="12.75">
      <c r="A98" s="15"/>
      <c r="B98" s="15"/>
      <c r="H98" s="16"/>
    </row>
    <row r="99" spans="1:8" ht="12.75">
      <c r="A99" s="15"/>
      <c r="B99" s="15"/>
      <c r="H99" s="16"/>
    </row>
    <row r="100" spans="1:8" ht="12.75">
      <c r="A100" s="15"/>
      <c r="B100" s="15"/>
      <c r="H100" s="16"/>
    </row>
    <row r="101" spans="1:8" ht="12.75">
      <c r="A101" s="15"/>
      <c r="B101" s="15"/>
      <c r="H101" s="16"/>
    </row>
    <row r="102" spans="1:8" ht="12.75">
      <c r="A102" s="15"/>
      <c r="B102" s="15"/>
      <c r="H102" s="16"/>
    </row>
    <row r="103" spans="1:8" ht="12.75">
      <c r="A103" s="15"/>
      <c r="B103" s="15"/>
      <c r="H103" s="16"/>
    </row>
    <row r="104" spans="1:8" ht="12.75">
      <c r="A104" s="15"/>
      <c r="B104" s="15"/>
      <c r="H104" s="16"/>
    </row>
    <row r="105" spans="1:8" ht="12.75">
      <c r="A105" s="15"/>
      <c r="B105" s="15"/>
      <c r="H105" s="16"/>
    </row>
    <row r="106" spans="1:8" ht="12.75">
      <c r="A106" s="15"/>
      <c r="B106" s="15"/>
      <c r="H106" s="16"/>
    </row>
    <row r="107" spans="1:8" ht="12.75">
      <c r="A107" s="15"/>
      <c r="B107" s="15"/>
      <c r="H107" s="16"/>
    </row>
    <row r="108" spans="1:8" ht="12.75">
      <c r="A108" s="15"/>
      <c r="B108" s="15"/>
      <c r="H108" s="16"/>
    </row>
    <row r="109" spans="1:8" ht="12.75">
      <c r="A109" s="15"/>
      <c r="B109" s="15"/>
      <c r="H109" s="16"/>
    </row>
    <row r="110" spans="1:8" ht="12.75">
      <c r="A110" s="15"/>
      <c r="B110" s="15"/>
      <c r="H110" s="16"/>
    </row>
    <row r="111" spans="1:8" ht="12.75">
      <c r="A111" s="15"/>
      <c r="B111" s="15"/>
      <c r="H111" s="16"/>
    </row>
    <row r="112" spans="1:8" ht="12.75">
      <c r="A112" s="15"/>
      <c r="B112" s="15"/>
      <c r="H112" s="16"/>
    </row>
    <row r="113" spans="1:8" ht="12.75">
      <c r="A113" s="15"/>
      <c r="B113" s="15"/>
      <c r="H113" s="16"/>
    </row>
    <row r="114" spans="1:8" ht="12.75">
      <c r="A114" s="15"/>
      <c r="B114" s="15"/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  <row r="133" ht="12.75">
      <c r="H133" s="17"/>
    </row>
    <row r="134" ht="12.75">
      <c r="H134" s="17"/>
    </row>
    <row r="135" ht="12.75">
      <c r="H135" s="17"/>
    </row>
    <row r="136" ht="12.75">
      <c r="H136" s="17"/>
    </row>
    <row r="137" ht="12.75">
      <c r="H137" s="17"/>
    </row>
    <row r="138" ht="12.75">
      <c r="H138" s="17"/>
    </row>
    <row r="139" ht="12.75">
      <c r="H139" s="17"/>
    </row>
    <row r="140" ht="12.75">
      <c r="H140" s="17"/>
    </row>
    <row r="141" ht="12.75">
      <c r="H141" s="17"/>
    </row>
    <row r="142" ht="12.75">
      <c r="H142" s="17"/>
    </row>
    <row r="143" ht="12.75">
      <c r="H143" s="17"/>
    </row>
    <row r="144" ht="12.75">
      <c r="H144" s="17"/>
    </row>
    <row r="145" ht="12.75">
      <c r="H145" s="17"/>
    </row>
    <row r="146" ht="12.75">
      <c r="H146" s="17"/>
    </row>
    <row r="147" ht="12.75">
      <c r="H147" s="17"/>
    </row>
    <row r="148" ht="12.75">
      <c r="H148" s="17"/>
    </row>
    <row r="149" ht="12.75">
      <c r="H149" s="17"/>
    </row>
    <row r="150" ht="12.75">
      <c r="H150" s="17"/>
    </row>
    <row r="151" ht="12.75">
      <c r="H151" s="17"/>
    </row>
    <row r="152" ht="12.75">
      <c r="H152" s="17"/>
    </row>
    <row r="153" ht="12.75">
      <c r="H153" s="17"/>
    </row>
    <row r="154" ht="12.75">
      <c r="H154" s="17"/>
    </row>
    <row r="155" ht="12.75">
      <c r="H155" s="17"/>
    </row>
    <row r="156" ht="12.75">
      <c r="H156" s="17"/>
    </row>
    <row r="157" ht="12.75">
      <c r="H157" s="17"/>
    </row>
    <row r="158" ht="12.75">
      <c r="H158" s="17"/>
    </row>
    <row r="159" ht="12.75">
      <c r="H159" s="17"/>
    </row>
    <row r="160" ht="12.75">
      <c r="H160" s="17"/>
    </row>
    <row r="161" ht="12.75">
      <c r="H161" s="17"/>
    </row>
    <row r="162" ht="12.75">
      <c r="H162" s="17"/>
    </row>
    <row r="163" ht="12.75">
      <c r="H163" s="17"/>
    </row>
    <row r="164" ht="12.75">
      <c r="H164" s="17"/>
    </row>
    <row r="165" ht="12.75">
      <c r="H165" s="17"/>
    </row>
    <row r="166" ht="12.75">
      <c r="H166" s="17"/>
    </row>
    <row r="167" ht="12.75">
      <c r="H167" s="17"/>
    </row>
    <row r="168" ht="12.75">
      <c r="H168" s="17"/>
    </row>
    <row r="169" ht="12.75">
      <c r="H169" s="17"/>
    </row>
    <row r="170" ht="12.75">
      <c r="H170" s="17"/>
    </row>
    <row r="171" ht="12.75">
      <c r="H171" s="17"/>
    </row>
    <row r="172" ht="12.75">
      <c r="H172" s="17"/>
    </row>
    <row r="173" ht="12.75">
      <c r="H173" s="17"/>
    </row>
    <row r="174" ht="12.75">
      <c r="H174" s="17"/>
    </row>
    <row r="175" ht="12.75">
      <c r="H175" s="17"/>
    </row>
    <row r="176" ht="12.75">
      <c r="H176" s="17"/>
    </row>
    <row r="177" ht="12.75">
      <c r="H177" s="17"/>
    </row>
    <row r="178" ht="12.75">
      <c r="H178" s="17"/>
    </row>
    <row r="179" ht="12.75">
      <c r="H179" s="17"/>
    </row>
    <row r="180" ht="12.75">
      <c r="H180" s="17"/>
    </row>
    <row r="181" ht="12.75">
      <c r="H181" s="17"/>
    </row>
    <row r="182" ht="12.75">
      <c r="H182" s="17"/>
    </row>
    <row r="183" ht="12.75">
      <c r="H183" s="17"/>
    </row>
    <row r="184" ht="12.75">
      <c r="H184" s="17"/>
    </row>
    <row r="185" ht="12.75">
      <c r="H185" s="17"/>
    </row>
    <row r="186" ht="12.75">
      <c r="H186" s="17"/>
    </row>
    <row r="187" ht="12.75">
      <c r="H187" s="17"/>
    </row>
    <row r="188" ht="12.75">
      <c r="H188" s="17"/>
    </row>
    <row r="189" ht="12.75">
      <c r="H189" s="17"/>
    </row>
    <row r="190" ht="12.75">
      <c r="H190" s="17"/>
    </row>
    <row r="191" ht="12.75">
      <c r="H191" s="17"/>
    </row>
    <row r="192" ht="12.75">
      <c r="H192" s="17"/>
    </row>
    <row r="193" ht="12.75">
      <c r="H193" s="17"/>
    </row>
    <row r="194" ht="12.75">
      <c r="H194" s="17"/>
    </row>
    <row r="195" ht="12.75">
      <c r="H195" s="17"/>
    </row>
    <row r="196" ht="12.75">
      <c r="H196" s="17"/>
    </row>
    <row r="197" ht="12.75">
      <c r="H197" s="17"/>
    </row>
    <row r="198" ht="12.75">
      <c r="H198" s="17"/>
    </row>
    <row r="199" ht="12.75">
      <c r="H199" s="17"/>
    </row>
    <row r="200" ht="12.75">
      <c r="H200" s="17"/>
    </row>
    <row r="201" ht="12.75">
      <c r="H201" s="17"/>
    </row>
    <row r="202" ht="12.75">
      <c r="H202" s="17"/>
    </row>
    <row r="203" ht="12.75">
      <c r="H203" s="17"/>
    </row>
    <row r="204" ht="12.75">
      <c r="H204" s="17"/>
    </row>
    <row r="205" ht="12.75">
      <c r="H205" s="17"/>
    </row>
    <row r="206" ht="12.75">
      <c r="H206" s="17"/>
    </row>
    <row r="207" ht="12.75">
      <c r="H207" s="17"/>
    </row>
    <row r="208" ht="12.75">
      <c r="H208" s="17"/>
    </row>
    <row r="209" ht="12.75">
      <c r="H209" s="17"/>
    </row>
    <row r="210" ht="12.75">
      <c r="H210" s="17"/>
    </row>
    <row r="211" ht="12.75">
      <c r="H211" s="17"/>
    </row>
    <row r="212" ht="12.75">
      <c r="H212" s="17"/>
    </row>
    <row r="213" ht="12.75">
      <c r="H213" s="17"/>
    </row>
    <row r="214" ht="12.75">
      <c r="H214" s="17"/>
    </row>
    <row r="215" ht="12.75">
      <c r="H215" s="17"/>
    </row>
    <row r="216" ht="12.75">
      <c r="H216" s="17"/>
    </row>
    <row r="217" ht="12.75">
      <c r="H217" s="17"/>
    </row>
    <row r="218" ht="12.75">
      <c r="H218" s="17"/>
    </row>
    <row r="219" ht="12.75">
      <c r="H219" s="17"/>
    </row>
    <row r="220" ht="12.75">
      <c r="H220" s="17"/>
    </row>
    <row r="221" ht="12.75">
      <c r="H221" s="17"/>
    </row>
    <row r="222" ht="12.75">
      <c r="H222" s="17"/>
    </row>
    <row r="223" ht="12.75">
      <c r="H223" s="17"/>
    </row>
    <row r="224" ht="12.75">
      <c r="H224" s="17"/>
    </row>
    <row r="225" ht="12.75">
      <c r="H225" s="17"/>
    </row>
    <row r="226" ht="12.75">
      <c r="H226" s="17"/>
    </row>
    <row r="227" ht="12.75">
      <c r="H227" s="17"/>
    </row>
    <row r="228" ht="12.75">
      <c r="H228" s="17"/>
    </row>
    <row r="229" ht="12.75">
      <c r="H229" s="17"/>
    </row>
    <row r="230" ht="12.75">
      <c r="H230" s="17"/>
    </row>
    <row r="231" ht="12.75">
      <c r="H231" s="17"/>
    </row>
    <row r="232" ht="12.75">
      <c r="H232" s="17"/>
    </row>
    <row r="233" ht="12.75">
      <c r="H233" s="17"/>
    </row>
    <row r="234" ht="12.75">
      <c r="H234" s="17"/>
    </row>
    <row r="235" ht="12.75">
      <c r="H235" s="17"/>
    </row>
    <row r="236" ht="12.75">
      <c r="H236" s="17"/>
    </row>
    <row r="237" ht="12.75">
      <c r="H237" s="17"/>
    </row>
    <row r="238" ht="12.75">
      <c r="H238" s="17"/>
    </row>
    <row r="239" ht="12.75">
      <c r="H239" s="17"/>
    </row>
    <row r="240" ht="12.75">
      <c r="H240" s="17"/>
    </row>
    <row r="241" ht="12.75">
      <c r="H241" s="17"/>
    </row>
    <row r="242" ht="12.75">
      <c r="H242" s="17"/>
    </row>
    <row r="243" ht="12.75">
      <c r="H243" s="17"/>
    </row>
    <row r="244" ht="12.75">
      <c r="H244" s="17"/>
    </row>
    <row r="245" ht="12.75">
      <c r="H245" s="17"/>
    </row>
    <row r="246" ht="12.75">
      <c r="H246" s="17"/>
    </row>
    <row r="247" ht="12.75">
      <c r="H247" s="17"/>
    </row>
    <row r="248" ht="12.75">
      <c r="H248" s="17"/>
    </row>
    <row r="249" ht="12.75">
      <c r="H249" s="17"/>
    </row>
    <row r="250" ht="12.75">
      <c r="H250" s="17"/>
    </row>
    <row r="251" ht="12.75">
      <c r="H251" s="17"/>
    </row>
    <row r="252" ht="12.75">
      <c r="H252" s="17"/>
    </row>
    <row r="253" ht="12.75">
      <c r="H253" s="17"/>
    </row>
    <row r="254" ht="12.75">
      <c r="H254" s="17"/>
    </row>
    <row r="255" ht="12.75">
      <c r="H255" s="17"/>
    </row>
    <row r="256" ht="12.75">
      <c r="H256" s="17"/>
    </row>
    <row r="257" ht="12.75">
      <c r="H257" s="17"/>
    </row>
    <row r="258" ht="12.75">
      <c r="H258" s="17"/>
    </row>
    <row r="259" ht="12.75">
      <c r="H259" s="17"/>
    </row>
    <row r="260" ht="12.75">
      <c r="H260" s="17"/>
    </row>
    <row r="261" ht="12.75">
      <c r="H261" s="17"/>
    </row>
    <row r="262" ht="12.75">
      <c r="H262" s="17"/>
    </row>
    <row r="263" ht="12.75">
      <c r="H263" s="17"/>
    </row>
    <row r="264" ht="12.75">
      <c r="H264" s="17"/>
    </row>
    <row r="265" ht="12.75">
      <c r="H265" s="17"/>
    </row>
    <row r="266" ht="12.75">
      <c r="H266" s="17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" right="0" top="0.65" bottom="0.45" header="0.3937007874015748" footer="0.29"/>
  <pageSetup blackAndWhite="1" horizontalDpi="300" verticalDpi="300" orientation="landscape" paperSize="9" scale="90" r:id="rId1"/>
  <headerFooter alignWithMargins="0">
    <oddHeader>&amp;C&amp;"times,Félkövér"&amp;12Lakás-, nem lakás ingatlanok felújítása
&amp;R&amp;"times,Normál"&amp;8 6. sz. táblázat
ezer Ft</oddHeader>
    <oddFooter>&amp;L&amp;"times,Normál"&amp;8&amp;D&amp;C&amp;"times,Normál"&amp;8&amp;Z&amp;F      Szabó Tiborné&amp;R&amp;"times,Normál"&amp;8&amp;P/&amp;N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Balogh Réka</cp:lastModifiedBy>
  <cp:lastPrinted>2006-11-28T13:01:35Z</cp:lastPrinted>
  <dcterms:created xsi:type="dcterms:W3CDTF">2003-04-30T07:11:30Z</dcterms:created>
  <dcterms:modified xsi:type="dcterms:W3CDTF">2006-11-28T13:52:04Z</dcterms:modified>
  <cp:category/>
  <cp:version/>
  <cp:contentType/>
  <cp:contentStatus/>
</cp:coreProperties>
</file>