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VTD1" sheetId="1" r:id="rId1"/>
    <sheet name="VTD4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<sst xmlns="http://schemas.openxmlformats.org/spreadsheetml/2006/main" count="44" uniqueCount="43">
  <si>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Dikromátos
oxigénfogyasztás</t>
  </si>
  <si>
    <t>Ammónium-N</t>
  </si>
  <si>
    <t>Zsír- és olaj
tartalom</t>
  </si>
  <si>
    <t>Lakossági</t>
  </si>
  <si>
    <r>
      <t>Szvíz mennyiség
1000 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/év</t>
    </r>
  </si>
  <si>
    <r>
      <t>Javasolt VTD
Ft/m</t>
    </r>
    <r>
      <rPr>
        <vertAlign val="superscript"/>
        <sz val="14"/>
        <rFont val="Arial"/>
        <family val="2"/>
      </rPr>
      <t>3</t>
    </r>
  </si>
  <si>
    <r>
      <t>≤</t>
    </r>
    <r>
      <rPr>
        <sz val="12.6"/>
        <rFont val="Arial"/>
        <family val="0"/>
      </rPr>
      <t xml:space="preserve"> 150 mg/l</t>
    </r>
  </si>
  <si>
    <r>
      <t>≤</t>
    </r>
    <r>
      <rPr>
        <sz val="12.6"/>
        <rFont val="Arial"/>
        <family val="0"/>
      </rPr>
      <t xml:space="preserve"> 100 ill. 150
mg/l</t>
    </r>
  </si>
  <si>
    <t>X</t>
  </si>
  <si>
    <t>Nehézfémes szennyeződést bebocsátók ill. pH
változásra érzékeny szennyvizet bebocsátók
KVGY Kft., Kapos Galván Kft.</t>
  </si>
  <si>
    <r>
      <t xml:space="preserve">Közületi II. </t>
    </r>
    <r>
      <rPr>
        <sz val="14"/>
        <rFont val="Arial"/>
        <family val="2"/>
      </rPr>
      <t>*</t>
    </r>
  </si>
  <si>
    <r>
      <t xml:space="preserve">Közületi III. </t>
    </r>
    <r>
      <rPr>
        <sz val="14"/>
        <rFont val="Arial"/>
        <family val="2"/>
      </rPr>
      <t>*</t>
    </r>
  </si>
  <si>
    <t xml:space="preserve">Közületi I. </t>
  </si>
  <si>
    <r>
      <t>≤</t>
    </r>
    <r>
      <rPr>
        <sz val="12.6"/>
        <rFont val="Arial"/>
        <family val="0"/>
      </rPr>
      <t xml:space="preserve"> 1200  </t>
    </r>
    <r>
      <rPr>
        <sz val="12.6"/>
        <rFont val="Arial"/>
        <family val="0"/>
      </rPr>
      <t xml:space="preserve"> mg/l</t>
    </r>
  </si>
  <si>
    <t xml:space="preserve">    800-1200         1020</t>
  </si>
  <si>
    <t xml:space="preserve">     300-7500         2500</t>
  </si>
  <si>
    <t>Ammónium-N
      (mg/l)         átlag</t>
  </si>
  <si>
    <t>Közületi II. *
    (húsfeldolgozók, tejüzem)</t>
  </si>
  <si>
    <t>Közületi III. *
     (Nehézfém ill. toxikus szv.)</t>
  </si>
  <si>
    <t xml:space="preserve">      *     Éves mintavételi program alapján (min. 2 mintavétel/év) kerül pontosan meghatározásra</t>
  </si>
  <si>
    <r>
      <t xml:space="preserve">     KOI</t>
    </r>
    <r>
      <rPr>
        <vertAlign val="subscript"/>
        <sz val="12"/>
        <rFont val="Arial"/>
        <family val="0"/>
      </rPr>
      <t>k</t>
    </r>
    <r>
      <rPr>
        <sz val="12"/>
        <rFont val="Arial"/>
        <family val="0"/>
      </rPr>
      <t xml:space="preserve">
     (mg/l)             átlag</t>
    </r>
  </si>
  <si>
    <r>
      <t>Szvíz mennyiség
1000 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>/év</t>
    </r>
  </si>
  <si>
    <r>
      <t xml:space="preserve">Közületi I. </t>
    </r>
    <r>
      <rPr>
        <sz val="12"/>
        <rFont val="Arial"/>
        <family val="0"/>
      </rPr>
      <t xml:space="preserve">
      Intézmények
      Szolgáltatók
      Ipari fogyasztók
      Vendéglátás, keresk.
      Irodák
      Egyéb fogy.
      </t>
    </r>
  </si>
  <si>
    <t xml:space="preserve">  50-120            75
</t>
  </si>
  <si>
    <t xml:space="preserve">  10-350          150</t>
  </si>
  <si>
    <t xml:space="preserve">  30-70             40</t>
  </si>
  <si>
    <t>Zsír- és olaj
tartalom (mg/l)  átlag</t>
  </si>
  <si>
    <r>
      <t>≤ 100 ill. 150 mg/l</t>
    </r>
    <r>
      <rPr>
        <sz val="12"/>
        <rFont val="Arial"/>
        <family val="0"/>
      </rPr>
      <t xml:space="preserve">
    10-280        124
     0-55            24
     0-70            18
     4-210          50
        0               0</t>
    </r>
  </si>
  <si>
    <t xml:space="preserve">   10-350         100</t>
  </si>
  <si>
    <t xml:space="preserve">     7-25            15</t>
  </si>
  <si>
    <t xml:space="preserve">      30-500             200
(+pH és nehézfém szenny.)</t>
  </si>
  <si>
    <r>
      <t>≤ 150 mg/l</t>
    </r>
    <r>
      <rPr>
        <sz val="12"/>
        <rFont val="Arial"/>
        <family val="0"/>
      </rPr>
      <t xml:space="preserve">
    2-40              20
    1-95              25
    2-130            50
  10-100            50
    2-3                3</t>
    </r>
  </si>
  <si>
    <r>
      <t>≤ 1200  mg/l</t>
    </r>
    <r>
      <rPr>
        <sz val="12"/>
        <rFont val="Arial"/>
        <family val="0"/>
      </rPr>
      <t xml:space="preserve">
     400-1900         1300
      30-900            330       
     60-1200           370
     500-1200         1000
      0-100               50
      </t>
    </r>
  </si>
  <si>
    <t xml:space="preserve">    40-180         75
</t>
  </si>
  <si>
    <t>Javasolt díj Ft/m3</t>
  </si>
  <si>
    <t xml:space="preserve"> össz.:  3.457</t>
  </si>
  <si>
    <t xml:space="preserve">667
       370
       120
         80
         80
         10
           7
       </t>
  </si>
  <si>
    <t xml:space="preserve"> X</t>
  </si>
  <si>
    <t>2,7 X</t>
  </si>
  <si>
    <t>A fenti értékeket meghaladó szennyezettségű 
szennyvizet kibocsátó üzemek pl. KOMÉTA '99 Kft.,
Tejüzem, Kapos Euro, Priváthús, Kaffka, Egyedhús, DÁM-Tej</t>
  </si>
  <si>
    <t>Díjösszeg eFt/év</t>
  </si>
  <si>
    <t>1,5 X</t>
  </si>
  <si>
    <r>
      <t xml:space="preserve">      </t>
    </r>
    <r>
      <rPr>
        <sz val="14"/>
        <rFont val="Arial"/>
        <family val="2"/>
      </rPr>
      <t>*     Éves mintavételi program alapján (min. 2 mintavétel/év) kerül pontosan meghatározásra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</si>
</sst>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4"/>
      <name val="Arial"/>
      <family val="0"/>
    </font>
    <font>
      <vertAlign val="superscript"/>
      <sz val="14"/>
      <name val="Arial"/>
      <family val="2"/>
    </font>
    <font>
      <sz val="12.6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2"/>
      <name val="Arial"/>
      <family val="0"/>
    </font>
    <font>
      <vertAlign val="superscript"/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4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90" zoomScaleNormal="90" workbookViewId="0" topLeftCell="A1">
      <selection activeCell="A9" sqref="A9"/>
    </sheetView>
  </sheetViews>
  <sheetFormatPr defaultColWidth="9.140625" defaultRowHeight="12.75"/>
  <cols>
    <col min="1" max="1" width="17.7109375" style="1" bestFit="1" customWidth="1"/>
    <col min="2" max="2" width="23.00390625" style="1" customWidth="1"/>
    <col min="3" max="3" width="18.421875" style="1" customWidth="1"/>
    <col min="4" max="4" width="20.57421875" style="1" customWidth="1"/>
    <col min="5" max="5" width="22.8515625" style="1" customWidth="1"/>
    <col min="6" max="6" width="17.140625" style="1" customWidth="1"/>
    <col min="7" max="16384" width="9.140625" style="1" customWidth="1"/>
  </cols>
  <sheetData>
    <row r="1" spans="1:6" ht="57.75" thickBot="1">
      <c r="A1" s="5"/>
      <c r="B1" s="3" t="s">
        <v>0</v>
      </c>
      <c r="C1" s="21" t="s">
        <v>1</v>
      </c>
      <c r="D1" s="3" t="s">
        <v>2</v>
      </c>
      <c r="E1" s="22" t="s">
        <v>4</v>
      </c>
      <c r="F1" s="4" t="s">
        <v>5</v>
      </c>
    </row>
    <row r="2" spans="1:6" ht="36" customHeight="1">
      <c r="A2" s="9" t="s">
        <v>3</v>
      </c>
      <c r="B2" s="10"/>
      <c r="C2" s="10"/>
      <c r="D2" s="10"/>
      <c r="E2" s="11">
        <v>2230</v>
      </c>
      <c r="F2" s="12" t="s">
        <v>8</v>
      </c>
    </row>
    <row r="3" spans="1:6" ht="42" customHeight="1">
      <c r="A3" s="13" t="s">
        <v>12</v>
      </c>
      <c r="B3" s="14" t="s">
        <v>13</v>
      </c>
      <c r="C3" s="14" t="s">
        <v>6</v>
      </c>
      <c r="D3" s="15" t="s">
        <v>7</v>
      </c>
      <c r="E3" s="16">
        <v>667</v>
      </c>
      <c r="F3" s="17" t="s">
        <v>37</v>
      </c>
    </row>
    <row r="4" spans="1:6" ht="73.5" customHeight="1">
      <c r="A4" s="13" t="s">
        <v>10</v>
      </c>
      <c r="B4" s="56" t="s">
        <v>39</v>
      </c>
      <c r="C4" s="57"/>
      <c r="D4" s="57"/>
      <c r="E4" s="16">
        <v>515</v>
      </c>
      <c r="F4" s="17" t="s">
        <v>41</v>
      </c>
    </row>
    <row r="5" spans="1:6" ht="57.75" customHeight="1" thickBot="1">
      <c r="A5" s="18" t="s">
        <v>11</v>
      </c>
      <c r="B5" s="58" t="s">
        <v>9</v>
      </c>
      <c r="C5" s="59"/>
      <c r="D5" s="59"/>
      <c r="E5" s="19">
        <v>45</v>
      </c>
      <c r="F5" s="20" t="s">
        <v>38</v>
      </c>
    </row>
    <row r="6" spans="1:6" ht="18">
      <c r="A6" s="7"/>
      <c r="B6" s="7"/>
      <c r="C6" s="7"/>
      <c r="D6" s="7"/>
      <c r="E6" s="7"/>
      <c r="F6" s="7"/>
    </row>
    <row r="7" spans="1:6" ht="18">
      <c r="A7" s="2"/>
      <c r="B7" s="2"/>
      <c r="C7" s="2"/>
      <c r="D7" s="2"/>
      <c r="E7" s="2"/>
      <c r="F7" s="2"/>
    </row>
    <row r="8" spans="1:6" s="6" customFormat="1" ht="18">
      <c r="A8" s="8" t="s">
        <v>42</v>
      </c>
      <c r="B8" s="8"/>
      <c r="C8" s="8"/>
      <c r="D8" s="8"/>
      <c r="E8" s="8"/>
      <c r="F8" s="8"/>
    </row>
    <row r="9" spans="1:6" ht="18">
      <c r="A9" s="2"/>
      <c r="B9" s="2"/>
      <c r="C9" s="2"/>
      <c r="D9" s="2"/>
      <c r="E9" s="2"/>
      <c r="F9" s="2"/>
    </row>
  </sheetData>
  <mergeCells count="2">
    <mergeCell ref="B4:D4"/>
    <mergeCell ref="B5:D5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  <headerFooter alignWithMargins="0">
    <oddHeader>&amp;C&amp;"Arial,Félkövér"&amp;18&amp;UA vízterhelési díjnál javasolt
kategorizálás&amp;16&amp;U
A Kaposvári Vízművek területén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90" zoomScaleNormal="90" workbookViewId="0" topLeftCell="A1">
      <selection activeCell="F6" sqref="F6"/>
    </sheetView>
  </sheetViews>
  <sheetFormatPr defaultColWidth="9.140625" defaultRowHeight="12.75"/>
  <cols>
    <col min="1" max="1" width="30.57421875" style="27" customWidth="1"/>
    <col min="2" max="2" width="28.7109375" style="27" customWidth="1"/>
    <col min="3" max="3" width="21.57421875" style="27" customWidth="1"/>
    <col min="4" max="4" width="22.57421875" style="27" customWidth="1"/>
    <col min="5" max="5" width="17.8515625" style="27" customWidth="1"/>
    <col min="6" max="6" width="12.28125" style="27" customWidth="1"/>
    <col min="7" max="7" width="10.8515625" style="27" bestFit="1" customWidth="1"/>
    <col min="8" max="16384" width="9.140625" style="27" customWidth="1"/>
  </cols>
  <sheetData>
    <row r="1" spans="1:7" ht="35.25" thickBot="1">
      <c r="A1" s="23"/>
      <c r="B1" s="24" t="s">
        <v>20</v>
      </c>
      <c r="C1" s="25" t="s">
        <v>16</v>
      </c>
      <c r="D1" s="24" t="s">
        <v>26</v>
      </c>
      <c r="E1" s="26" t="s">
        <v>21</v>
      </c>
      <c r="F1" s="49" t="s">
        <v>34</v>
      </c>
      <c r="G1" s="49" t="s">
        <v>40</v>
      </c>
    </row>
    <row r="2" spans="1:7" ht="36" customHeight="1">
      <c r="A2" s="28" t="s">
        <v>3</v>
      </c>
      <c r="B2" s="29" t="s">
        <v>14</v>
      </c>
      <c r="C2" s="30" t="s">
        <v>23</v>
      </c>
      <c r="D2" s="30" t="s">
        <v>33</v>
      </c>
      <c r="E2" s="31">
        <v>2230</v>
      </c>
      <c r="F2" s="51">
        <v>6</v>
      </c>
      <c r="G2" s="52">
        <f>F2*E2</f>
        <v>13380</v>
      </c>
    </row>
    <row r="3" spans="1:7" ht="130.5" customHeight="1">
      <c r="A3" s="32" t="s">
        <v>22</v>
      </c>
      <c r="B3" s="33" t="s">
        <v>32</v>
      </c>
      <c r="C3" s="33" t="s">
        <v>31</v>
      </c>
      <c r="D3" s="47" t="s">
        <v>27</v>
      </c>
      <c r="E3" s="55" t="s">
        <v>36</v>
      </c>
      <c r="F3" s="53">
        <v>6</v>
      </c>
      <c r="G3" s="54">
        <f>F3*667</f>
        <v>4002</v>
      </c>
    </row>
    <row r="4" spans="1:7" ht="41.25" customHeight="1">
      <c r="A4" s="34" t="s">
        <v>17</v>
      </c>
      <c r="B4" s="35" t="s">
        <v>15</v>
      </c>
      <c r="C4" s="44" t="s">
        <v>24</v>
      </c>
      <c r="D4" s="44" t="s">
        <v>28</v>
      </c>
      <c r="E4" s="36">
        <v>515</v>
      </c>
      <c r="F4" s="53">
        <v>9</v>
      </c>
      <c r="G4" s="54">
        <f>F4*515</f>
        <v>4635</v>
      </c>
    </row>
    <row r="5" spans="1:7" ht="42" customHeight="1" thickBot="1">
      <c r="A5" s="37" t="s">
        <v>18</v>
      </c>
      <c r="B5" s="46" t="s">
        <v>30</v>
      </c>
      <c r="C5" s="45" t="s">
        <v>25</v>
      </c>
      <c r="D5" s="45" t="s">
        <v>29</v>
      </c>
      <c r="E5" s="38">
        <v>45</v>
      </c>
      <c r="F5" s="48">
        <v>16</v>
      </c>
      <c r="G5" s="50">
        <f>F5*45</f>
        <v>720</v>
      </c>
    </row>
    <row r="6" spans="1:7" ht="15">
      <c r="A6" s="39"/>
      <c r="B6" s="39"/>
      <c r="C6" s="39"/>
      <c r="D6" s="39"/>
      <c r="E6" s="40" t="s">
        <v>35</v>
      </c>
      <c r="G6" s="27">
        <f>SUM(G2:G5)</f>
        <v>22737</v>
      </c>
    </row>
    <row r="7" spans="1:5" ht="15">
      <c r="A7" s="41"/>
      <c r="B7" s="41"/>
      <c r="C7" s="41"/>
      <c r="D7" s="41"/>
      <c r="E7" s="41"/>
    </row>
    <row r="8" spans="1:5" s="43" customFormat="1" ht="15">
      <c r="A8" s="42" t="s">
        <v>19</v>
      </c>
      <c r="B8" s="42"/>
      <c r="C8" s="42"/>
      <c r="D8" s="42"/>
      <c r="E8" s="42"/>
    </row>
    <row r="9" spans="1:5" ht="15">
      <c r="A9" s="41"/>
      <c r="B9" s="41"/>
      <c r="C9" s="41"/>
      <c r="D9" s="41"/>
      <c r="E9" s="41"/>
    </row>
  </sheetData>
  <printOptions horizontalCentered="1"/>
  <pageMargins left="0" right="0" top="1.968503937007874" bottom="0.984251968503937" header="0.5118110236220472" footer="0.5118110236220472"/>
  <pageSetup fitToHeight="1" fitToWidth="1" orientation="landscape" paperSize="9" r:id="rId1"/>
  <headerFooter alignWithMargins="0">
    <oddHeader xml:space="preserve">&amp;C&amp;"Arial,Félkövér"&amp;18&amp;UA vízterhelési díjnál javasolt
kategorizálás&amp;16&amp;U
A Kaposvári Vízművek területén
a 2006. évre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Ötvös László</cp:lastModifiedBy>
  <cp:lastPrinted>2006-10-04T07:18:09Z</cp:lastPrinted>
  <dcterms:created xsi:type="dcterms:W3CDTF">2004-07-27T12:59:28Z</dcterms:created>
  <dcterms:modified xsi:type="dcterms:W3CDTF">2006-11-06T11:09:04Z</dcterms:modified>
  <cp:category/>
  <cp:version/>
  <cp:contentType/>
  <cp:contentStatus/>
</cp:coreProperties>
</file>