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átv." sheetId="1" r:id="rId1"/>
  </sheets>
  <definedNames>
    <definedName name="_xlnm.Print_Titles" localSheetId="0">'átv.'!$2:$3</definedName>
    <definedName name="_xlnm.Print_Area" localSheetId="0">'átv.'!$A$2:$G$99</definedName>
  </definedNames>
  <calcPr fullCalcOnLoad="1"/>
</workbook>
</file>

<file path=xl/sharedStrings.xml><?xml version="1.0" encoding="utf-8"?>
<sst xmlns="http://schemas.openxmlformats.org/spreadsheetml/2006/main" count="173" uniqueCount="142">
  <si>
    <t>Sor-</t>
  </si>
  <si>
    <t>Megnevezés</t>
  </si>
  <si>
    <t>Módosított</t>
  </si>
  <si>
    <t>Megjegyzés</t>
  </si>
  <si>
    <t>szám</t>
  </si>
  <si>
    <t>előirányzat</t>
  </si>
  <si>
    <t>I.Működési célra átvett</t>
  </si>
  <si>
    <t>1.</t>
  </si>
  <si>
    <t>2.</t>
  </si>
  <si>
    <t>Mozgáskorlátozottak támogatása</t>
  </si>
  <si>
    <t>3.</t>
  </si>
  <si>
    <t>Otthonteremtési támogatás</t>
  </si>
  <si>
    <t>4.</t>
  </si>
  <si>
    <t>Tartásdíj megelőlegezése</t>
  </si>
  <si>
    <t>5.</t>
  </si>
  <si>
    <t>6.</t>
  </si>
  <si>
    <t>Helyi önkormányzatoktól bejáró tanulók után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</si>
  <si>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</si>
  <si>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</si>
  <si>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</si>
  <si>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</si>
  <si>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</si>
  <si>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</si>
  <si>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</si>
  <si>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</si>
  <si>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</si>
  <si>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</si>
  <si>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</si>
  <si>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</si>
  <si>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I.</t>
  </si>
  <si>
    <t xml:space="preserve"> </t>
  </si>
  <si>
    <t>Közületektől, lakosságtól közművesítésre</t>
  </si>
  <si>
    <t>Munkahelyteremtő beruházásra nyújtott kölcsön és kamata</t>
  </si>
  <si>
    <t>Lakásépítésre és vásárlásra nyújtott kölcsönök visszafizetése</t>
  </si>
  <si>
    <t>Munkáltatói kölcsön visszafizetése</t>
  </si>
  <si>
    <t>Megyei Önkormányzattól színház fenntartáshoz</t>
  </si>
  <si>
    <t>Környezetvédelmi Alap Célelőirányzatból</t>
  </si>
  <si>
    <t>Inf. társadalom igényorientált eszközei és rendszerei tám OM-tól</t>
  </si>
  <si>
    <t>19.</t>
  </si>
  <si>
    <t>Atlétikai pályára GYISM-tól</t>
  </si>
  <si>
    <t>20.</t>
  </si>
  <si>
    <t>21.</t>
  </si>
  <si>
    <t>Városháza akadálymentesítésére</t>
  </si>
  <si>
    <t>22.</t>
  </si>
  <si>
    <t>23.</t>
  </si>
  <si>
    <t>24.</t>
  </si>
  <si>
    <t>25.</t>
  </si>
  <si>
    <t>26.</t>
  </si>
  <si>
    <t>Parkoló megváltási díj</t>
  </si>
  <si>
    <t>27.</t>
  </si>
  <si>
    <t>28.</t>
  </si>
  <si>
    <t>29.</t>
  </si>
  <si>
    <t>30.</t>
  </si>
  <si>
    <t xml:space="preserve"> - HEFOP-ból</t>
  </si>
  <si>
    <t xml:space="preserve"> - önkormányzatoktól</t>
  </si>
  <si>
    <t xml:space="preserve"> - BM-től önerőre</t>
  </si>
  <si>
    <t>TISZK  engedélyezési terv készítéséhez</t>
  </si>
  <si>
    <t>Eredeti</t>
  </si>
  <si>
    <t>Telj.</t>
  </si>
  <si>
    <t>Érettségi és szakmai vizsgáztatás kiadásaira</t>
  </si>
  <si>
    <t>%</t>
  </si>
  <si>
    <t>06.30.</t>
  </si>
  <si>
    <t>Lakbértámogatás</t>
  </si>
  <si>
    <t>FVM-től iskolatej támogatása</t>
  </si>
  <si>
    <t xml:space="preserve">  -  családsegítés</t>
  </si>
  <si>
    <t xml:space="preserve">  -  házi segítségnyújtás</t>
  </si>
  <si>
    <t xml:space="preserve">  -  gyermekjóléti szolgálat</t>
  </si>
  <si>
    <t xml:space="preserve">     = 2005. évi</t>
  </si>
  <si>
    <t xml:space="preserve">     = 2006. évi</t>
  </si>
  <si>
    <t xml:space="preserve">  -  közösségi ellátások</t>
  </si>
  <si>
    <t>közoktatási szakszolgálati feladatok</t>
  </si>
  <si>
    <t>szociális alapszolgáltatások</t>
  </si>
  <si>
    <t xml:space="preserve">Többcélú Kistérségi Társulástól normatíva </t>
  </si>
  <si>
    <t xml:space="preserve">  -  gyógytestnevelés</t>
  </si>
  <si>
    <t xml:space="preserve">  - nevelési tanácsadás</t>
  </si>
  <si>
    <t>belső ellenőrzési feladat</t>
  </si>
  <si>
    <t>e. Magyarország Pont működési költsége IHM-től</t>
  </si>
  <si>
    <t>Önkormányzat által szervezett közcélú foglalkoztatás támogatása</t>
  </si>
  <si>
    <t>Növényvédelmi védekezés költségeire FVM-től</t>
  </si>
  <si>
    <t>TISZK működéséhez</t>
  </si>
  <si>
    <t xml:space="preserve">  - támogatás</t>
  </si>
  <si>
    <t xml:space="preserve">  - BM Önerő Alap</t>
  </si>
  <si>
    <t xml:space="preserve">  - önkormányzatoktól</t>
  </si>
  <si>
    <t>Polgári védelmi célokra önkormányzatoktól</t>
  </si>
  <si>
    <t>Földgáz áremelés intézményi ellentételezése</t>
  </si>
  <si>
    <t>Érettségi lebonyolításához Oktatási Minisztériumtól</t>
  </si>
  <si>
    <t>Szociális mintahelyre ICsSzE Minisztériumtól</t>
  </si>
  <si>
    <t>Országgyűlési választásra</t>
  </si>
  <si>
    <t>"Május Európában" rendezvényeire MEH-től</t>
  </si>
  <si>
    <t>Diák és szabadidősporttal kapcs. feladatra Nemzeti Sporthivataltól</t>
  </si>
  <si>
    <t>Bursa Hungarica ösztöndíj visszautalása jogosultság hiánya miatt</t>
  </si>
  <si>
    <t>Tömegközlekedési Rt. 2005. évi veszteség kompenzációból</t>
  </si>
  <si>
    <t>visszafizetés</t>
  </si>
  <si>
    <t>Kaposvár mint… c. kiadványhoz DDRFT-tól</t>
  </si>
  <si>
    <t>Roma közmunkára</t>
  </si>
  <si>
    <t>"Jogi beszélgetések" rendezvényhez</t>
  </si>
  <si>
    <t>Többcélú KT. 2004. évi támogatásból visszautalás</t>
  </si>
  <si>
    <t>Hősök temetőjének zöld munkáira</t>
  </si>
  <si>
    <t>Kisebbségi önkormányzati választásra előleg</t>
  </si>
  <si>
    <t>Komplex építési hulladékgazdálkodási rendszer</t>
  </si>
  <si>
    <t xml:space="preserve"> - EU KIOP támogatás</t>
  </si>
  <si>
    <t xml:space="preserve"> - BM önerő támogatás</t>
  </si>
  <si>
    <t>Panelfelújítási programhoz</t>
  </si>
  <si>
    <t xml:space="preserve"> - 2005. évi áthúzódó</t>
  </si>
  <si>
    <t xml:space="preserve">   = Kinizsi ltp. 1. Lakásügyi Hivatalból</t>
  </si>
  <si>
    <t xml:space="preserve"> - 2006. évi (1/c/1. sz. melléklet)</t>
  </si>
  <si>
    <t xml:space="preserve">   = lakosságtól</t>
  </si>
  <si>
    <t xml:space="preserve">   = Országos Lakás és Építésügyi Hivataltól</t>
  </si>
  <si>
    <t>Füredi II. laktanya környezetvédelmi kármentesítésére</t>
  </si>
  <si>
    <t>Rákóczi Stadion rekonstrukcióra</t>
  </si>
  <si>
    <t>Infopont létrehozása Kaposváron DDRFT-tól</t>
  </si>
  <si>
    <t>Bankgarancia díj megtérítése (Taszár repülőtér)</t>
  </si>
  <si>
    <t xml:space="preserve"> - Somogy Megyei Önkormányzattól</t>
  </si>
  <si>
    <t xml:space="preserve"> - Taszár Önkormányzattól</t>
  </si>
  <si>
    <t>Műfű borítású sportpályára Nemzeti Sporthivataltól</t>
  </si>
  <si>
    <t>Sűrgősségi betegellátás feltételeinek javítására EüM-tól</t>
  </si>
  <si>
    <t>Intézményi energiatakarékossági tanulmányhoz Energia Központtól</t>
  </si>
  <si>
    <t>Felhalmozási célú támogatás értékű bevételek összesen</t>
  </si>
  <si>
    <t>Kaposmenti Hulladékgazdálkodási Program pályázat</t>
  </si>
  <si>
    <t>megvalósíthatósági tanulmányra KVG Rt-től</t>
  </si>
  <si>
    <t>SÁÉV telep és környező lakótelep rehabilitáció pályázat</t>
  </si>
  <si>
    <t>előkészítés, akcióterv és közműtervezés vállalkozóktól</t>
  </si>
  <si>
    <t>Érdekeltségi hozzájárulás megszűnt Víziközmű Társulat tagjaitól</t>
  </si>
  <si>
    <t>Diákjainkért Alapítványtól Kodály Z. Ált. Isk. felújításához</t>
  </si>
  <si>
    <t>Ady E. u. 8. lakóház felújításhoz hozzájárulás</t>
  </si>
  <si>
    <t>Panelfelújítási programhoz - lakosságtól (1/c/1. sz. mell.)</t>
  </si>
  <si>
    <t>III.</t>
  </si>
  <si>
    <t>Lakásépítésre és vásárlásra nyújtott támogatás visszafizetése</t>
  </si>
  <si>
    <t>Kontrássy u. 4. lakóház felújításához hozzájárulás</t>
  </si>
  <si>
    <t>Villamosításhoz lakossági hozzájárulás</t>
  </si>
  <si>
    <t>IV.</t>
  </si>
  <si>
    <t>Felhalmozási célú átvett pénzeszközök összesen</t>
  </si>
  <si>
    <t>Működési célú támogatás értékű bevételek összesen</t>
  </si>
  <si>
    <t>II.</t>
  </si>
  <si>
    <t>Működési célú átvett pénzeszközök</t>
  </si>
  <si>
    <t>III. Felhalmozási célú támogatás értékű bevételek</t>
  </si>
  <si>
    <t>I-IV. Mindösszesen</t>
  </si>
  <si>
    <t>BM-től számítógép beszerzésre (Bartók B. Ált. Isk.)</t>
  </si>
  <si>
    <t>Közműv. dolgozók képzéséhez Orsz.Széchenyi Könyvtártól</t>
  </si>
  <si>
    <t>Szociális gyermekétkeztetéshez önkormányzatoktól</t>
  </si>
  <si>
    <t>31.</t>
  </si>
  <si>
    <t>Családsegítő és gyermekvéd. normatívára (2005. évi) Sántostól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</si>
</sst>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  <numFmt numFmtId="167" formatCode="#,##0.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color indexed="10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strike/>
      <sz val="12"/>
      <name val="Times New Roman CE"/>
      <family val="1"/>
    </font>
    <font>
      <sz val="12"/>
      <name val="MS Sans Serif"/>
      <family val="0"/>
    </font>
    <font>
      <b/>
      <sz val="12"/>
      <color indexed="10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6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/>
    </xf>
    <xf numFmtId="3" fontId="7" fillId="3" borderId="4" xfId="0" applyNumberFormat="1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0" borderId="4" xfId="0" applyFont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5" fillId="2" borderId="6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49" fontId="5" fillId="0" borderId="4" xfId="0" applyNumberFormat="1" applyFont="1" applyBorder="1" applyAlignment="1">
      <alignment/>
    </xf>
    <xf numFmtId="49" fontId="5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7" fillId="3" borderId="2" xfId="0" applyNumberFormat="1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4" xfId="0" applyFont="1" applyFill="1" applyBorder="1" applyAlignment="1">
      <alignment/>
    </xf>
    <xf numFmtId="167" fontId="5" fillId="3" borderId="5" xfId="0" applyNumberFormat="1" applyFont="1" applyFill="1" applyBorder="1" applyAlignment="1">
      <alignment/>
    </xf>
    <xf numFmtId="167" fontId="5" fillId="3" borderId="1" xfId="0" applyNumberFormat="1" applyFont="1" applyFill="1" applyBorder="1" applyAlignment="1">
      <alignment/>
    </xf>
    <xf numFmtId="167" fontId="5" fillId="3" borderId="2" xfId="0" applyNumberFormat="1" applyFont="1" applyFill="1" applyBorder="1" applyAlignment="1">
      <alignment/>
    </xf>
    <xf numFmtId="3" fontId="5" fillId="3" borderId="1" xfId="0" applyNumberFormat="1" applyFont="1" applyFill="1" applyBorder="1" applyAlignment="1">
      <alignment/>
    </xf>
    <xf numFmtId="3" fontId="7" fillId="3" borderId="1" xfId="0" applyNumberFormat="1" applyFont="1" applyFill="1" applyBorder="1" applyAlignment="1">
      <alignment/>
    </xf>
    <xf numFmtId="3" fontId="5" fillId="3" borderId="4" xfId="0" applyNumberFormat="1" applyFont="1" applyFill="1" applyBorder="1" applyAlignment="1">
      <alignment/>
    </xf>
    <xf numFmtId="3" fontId="5" fillId="3" borderId="5" xfId="0" applyNumberFormat="1" applyFont="1" applyFill="1" applyBorder="1" applyAlignment="1">
      <alignment/>
    </xf>
    <xf numFmtId="3" fontId="5" fillId="3" borderId="2" xfId="0" applyNumberFormat="1" applyFont="1" applyFill="1" applyBorder="1" applyAlignment="1">
      <alignment/>
    </xf>
    <xf numFmtId="49" fontId="10" fillId="2" borderId="2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6" fillId="0" borderId="6" xfId="0" applyFont="1" applyBorder="1" applyAlignment="1">
      <alignment/>
    </xf>
    <xf numFmtId="3" fontId="6" fillId="3" borderId="6" xfId="0" applyNumberFormat="1" applyFont="1" applyFill="1" applyBorder="1" applyAlignment="1">
      <alignment/>
    </xf>
    <xf numFmtId="167" fontId="7" fillId="3" borderId="4" xfId="0" applyNumberFormat="1" applyFont="1" applyFill="1" applyBorder="1" applyAlignment="1">
      <alignment/>
    </xf>
    <xf numFmtId="167" fontId="7" fillId="3" borderId="6" xfId="0" applyNumberFormat="1" applyFont="1" applyFill="1" applyBorder="1" applyAlignment="1">
      <alignment/>
    </xf>
    <xf numFmtId="167" fontId="7" fillId="3" borderId="1" xfId="0" applyNumberFormat="1" applyFont="1" applyFill="1" applyBorder="1" applyAlignment="1">
      <alignment/>
    </xf>
    <xf numFmtId="167" fontId="7" fillId="3" borderId="2" xfId="0" applyNumberFormat="1" applyFont="1" applyFill="1" applyBorder="1" applyAlignment="1">
      <alignment/>
    </xf>
    <xf numFmtId="0" fontId="6" fillId="0" borderId="6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Continuous"/>
    </xf>
    <xf numFmtId="0" fontId="6" fillId="2" borderId="6" xfId="0" applyFont="1" applyFill="1" applyBorder="1" applyAlignment="1">
      <alignment horizontal="left"/>
    </xf>
    <xf numFmtId="3" fontId="12" fillId="2" borderId="6" xfId="0" applyNumberFormat="1" applyFont="1" applyFill="1" applyBorder="1" applyAlignment="1">
      <alignment/>
    </xf>
    <xf numFmtId="167" fontId="12" fillId="2" borderId="6" xfId="0" applyNumberFormat="1" applyFont="1" applyFill="1" applyBorder="1" applyAlignment="1">
      <alignment/>
    </xf>
    <xf numFmtId="0" fontId="0" fillId="3" borderId="4" xfId="0" applyFill="1" applyBorder="1" applyAlignment="1">
      <alignment/>
    </xf>
    <xf numFmtId="3" fontId="11" fillId="3" borderId="4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0" fillId="0" borderId="6" xfId="0" applyBorder="1" applyAlignment="1">
      <alignment/>
    </xf>
    <xf numFmtId="0" fontId="6" fillId="2" borderId="1" xfId="0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/>
    </xf>
    <xf numFmtId="167" fontId="12" fillId="2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 horizontal="left"/>
    </xf>
    <xf numFmtId="3" fontId="12" fillId="2" borderId="6" xfId="0" applyNumberFormat="1" applyFont="1" applyFill="1" applyBorder="1" applyAlignment="1">
      <alignment horizontal="left"/>
    </xf>
    <xf numFmtId="167" fontId="12" fillId="2" borderId="6" xfId="0" applyNumberFormat="1" applyFont="1" applyFill="1" applyBorder="1" applyAlignment="1">
      <alignment horizontal="right"/>
    </xf>
    <xf numFmtId="0" fontId="5" fillId="0" borderId="6" xfId="0" applyFont="1" applyBorder="1" applyAlignment="1">
      <alignment/>
    </xf>
    <xf numFmtId="3" fontId="5" fillId="3" borderId="7" xfId="0" applyNumberFormat="1" applyFont="1" applyFill="1" applyBorder="1" applyAlignment="1">
      <alignment/>
    </xf>
    <xf numFmtId="167" fontId="5" fillId="3" borderId="7" xfId="0" applyNumberFormat="1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1"/>
  <sheetViews>
    <sheetView tabSelected="1" zoomScaleSheetLayoutView="75" workbookViewId="0" topLeftCell="A76">
      <selection activeCell="E92" sqref="E92"/>
    </sheetView>
  </sheetViews>
  <sheetFormatPr defaultColWidth="9.140625" defaultRowHeight="12.75"/>
  <cols>
    <col min="1" max="1" width="5.00390625" style="0" customWidth="1"/>
    <col min="2" max="2" width="64.00390625" style="0" customWidth="1"/>
    <col min="3" max="3" width="10.7109375" style="0" customWidth="1"/>
    <col min="4" max="4" width="11.421875" style="0" customWidth="1"/>
    <col min="5" max="5" width="10.57421875" style="0" customWidth="1"/>
    <col min="6" max="6" width="11.00390625" style="0" customWidth="1"/>
    <col min="7" max="7" width="28.8515625" style="0" customWidth="1"/>
  </cols>
  <sheetData>
    <row r="2" spans="1:7" ht="15.75">
      <c r="A2" s="1" t="s">
        <v>0</v>
      </c>
      <c r="B2" s="1" t="s">
        <v>1</v>
      </c>
      <c r="C2" s="1" t="s">
        <v>57</v>
      </c>
      <c r="D2" s="1" t="s">
        <v>2</v>
      </c>
      <c r="E2" s="1" t="s">
        <v>58</v>
      </c>
      <c r="F2" s="1" t="s">
        <v>58</v>
      </c>
      <c r="G2" s="1" t="s">
        <v>3</v>
      </c>
    </row>
    <row r="3" spans="1:7" ht="15.75">
      <c r="A3" s="2" t="s">
        <v>4</v>
      </c>
      <c r="B3" s="3"/>
      <c r="C3" s="2" t="s">
        <v>5</v>
      </c>
      <c r="D3" s="2" t="s">
        <v>5</v>
      </c>
      <c r="E3" s="37" t="s">
        <v>61</v>
      </c>
      <c r="F3" s="36" t="s">
        <v>60</v>
      </c>
      <c r="G3" s="3"/>
    </row>
    <row r="4" spans="1:7" ht="15.75">
      <c r="A4" s="4"/>
      <c r="B4" s="63" t="s">
        <v>6</v>
      </c>
      <c r="C4" s="63"/>
      <c r="D4" s="63"/>
      <c r="E4" s="63"/>
      <c r="F4" s="63"/>
      <c r="G4" s="63"/>
    </row>
    <row r="5" spans="1:7" ht="15.75">
      <c r="A5" s="5" t="s">
        <v>7</v>
      </c>
      <c r="B5" s="6" t="s">
        <v>9</v>
      </c>
      <c r="C5" s="7">
        <v>8000</v>
      </c>
      <c r="D5" s="8">
        <v>8000</v>
      </c>
      <c r="E5" s="9">
        <v>4620</v>
      </c>
      <c r="F5" s="28">
        <f aca="true" t="shared" si="0" ref="F5:F12">E5/D5*100</f>
        <v>57.75</v>
      </c>
      <c r="G5" s="10"/>
    </row>
    <row r="6" spans="1:7" ht="15.75">
      <c r="A6" s="5" t="s">
        <v>8</v>
      </c>
      <c r="B6" s="6" t="s">
        <v>11</v>
      </c>
      <c r="C6" s="7">
        <v>25000</v>
      </c>
      <c r="D6" s="8">
        <v>25000</v>
      </c>
      <c r="E6" s="9">
        <v>7162</v>
      </c>
      <c r="F6" s="28">
        <f t="shared" si="0"/>
        <v>28.648</v>
      </c>
      <c r="G6" s="10"/>
    </row>
    <row r="7" spans="1:7" ht="15.75">
      <c r="A7" s="5" t="s">
        <v>10</v>
      </c>
      <c r="B7" s="6" t="s">
        <v>13</v>
      </c>
      <c r="C7" s="7">
        <v>14000</v>
      </c>
      <c r="D7" s="8">
        <v>14000</v>
      </c>
      <c r="E7" s="9">
        <v>7286</v>
      </c>
      <c r="F7" s="28">
        <f t="shared" si="0"/>
        <v>52.042857142857144</v>
      </c>
      <c r="G7" s="10"/>
    </row>
    <row r="8" spans="1:7" ht="15.75">
      <c r="A8" s="5" t="s">
        <v>12</v>
      </c>
      <c r="B8" s="6" t="s">
        <v>62</v>
      </c>
      <c r="C8" s="7">
        <v>7000</v>
      </c>
      <c r="D8" s="8">
        <v>7000</v>
      </c>
      <c r="E8" s="9">
        <v>98</v>
      </c>
      <c r="F8" s="28">
        <f t="shared" si="0"/>
        <v>1.4000000000000001</v>
      </c>
      <c r="G8" s="10"/>
    </row>
    <row r="9" spans="1:7" ht="15.75">
      <c r="A9" s="5" t="s">
        <v>14</v>
      </c>
      <c r="B9" s="6" t="s">
        <v>35</v>
      </c>
      <c r="C9" s="7">
        <v>11000</v>
      </c>
      <c r="D9" s="8">
        <v>11000</v>
      </c>
      <c r="E9" s="9">
        <v>5500</v>
      </c>
      <c r="F9" s="28">
        <f t="shared" si="0"/>
        <v>50</v>
      </c>
      <c r="G9" s="10"/>
    </row>
    <row r="10" spans="1:7" ht="15.75">
      <c r="A10" s="5" t="s">
        <v>15</v>
      </c>
      <c r="B10" s="6" t="s">
        <v>16</v>
      </c>
      <c r="C10" s="7">
        <v>12000</v>
      </c>
      <c r="D10" s="8">
        <v>12000</v>
      </c>
      <c r="E10" s="9">
        <v>6312</v>
      </c>
      <c r="F10" s="28">
        <f t="shared" si="0"/>
        <v>52.6</v>
      </c>
      <c r="G10" s="10"/>
    </row>
    <row r="11" spans="1:7" ht="15.75">
      <c r="A11" s="5" t="s">
        <v>17</v>
      </c>
      <c r="B11" s="6" t="s">
        <v>63</v>
      </c>
      <c r="C11" s="7">
        <v>16533</v>
      </c>
      <c r="D11" s="8">
        <v>16533</v>
      </c>
      <c r="E11" s="9">
        <v>4405</v>
      </c>
      <c r="F11" s="28">
        <f t="shared" si="0"/>
        <v>26.643682332305087</v>
      </c>
      <c r="G11" s="10"/>
    </row>
    <row r="12" spans="1:7" ht="15.75">
      <c r="A12" s="5" t="s">
        <v>18</v>
      </c>
      <c r="B12" s="6" t="s">
        <v>59</v>
      </c>
      <c r="C12" s="7">
        <v>25000</v>
      </c>
      <c r="D12" s="8">
        <v>25000</v>
      </c>
      <c r="E12" s="9">
        <v>305</v>
      </c>
      <c r="F12" s="28">
        <f t="shared" si="0"/>
        <v>1.22</v>
      </c>
      <c r="G12" s="10"/>
    </row>
    <row r="13" spans="1:7" ht="15.75">
      <c r="A13" s="5" t="s">
        <v>19</v>
      </c>
      <c r="B13" s="6" t="s">
        <v>72</v>
      </c>
      <c r="C13" s="7"/>
      <c r="D13" s="8"/>
      <c r="E13" s="9"/>
      <c r="F13" s="28"/>
      <c r="G13" s="10"/>
    </row>
    <row r="14" spans="1:7" ht="15.75">
      <c r="A14" s="5"/>
      <c r="B14" s="6" t="s">
        <v>71</v>
      </c>
      <c r="C14" s="7"/>
      <c r="D14" s="8"/>
      <c r="E14" s="9"/>
      <c r="F14" s="28"/>
      <c r="G14" s="10"/>
    </row>
    <row r="15" spans="1:7" ht="15.75">
      <c r="A15" s="5"/>
      <c r="B15" s="21" t="s">
        <v>64</v>
      </c>
      <c r="C15" s="7">
        <v>17272</v>
      </c>
      <c r="D15" s="8">
        <v>17272</v>
      </c>
      <c r="E15" s="9">
        <v>8636</v>
      </c>
      <c r="F15" s="28">
        <f>E15/D15*100</f>
        <v>50</v>
      </c>
      <c r="G15" s="10"/>
    </row>
    <row r="16" spans="1:7" ht="15.75">
      <c r="A16" s="5"/>
      <c r="B16" s="6" t="s">
        <v>65</v>
      </c>
      <c r="C16" s="7">
        <v>3208</v>
      </c>
      <c r="D16" s="8">
        <v>3208</v>
      </c>
      <c r="E16" s="9">
        <v>1604</v>
      </c>
      <c r="F16" s="28">
        <f>E16/D16*100</f>
        <v>50</v>
      </c>
      <c r="G16" s="10"/>
    </row>
    <row r="17" spans="1:7" ht="15.75">
      <c r="A17" s="5"/>
      <c r="B17" s="6" t="s">
        <v>66</v>
      </c>
      <c r="C17" s="7"/>
      <c r="D17" s="8"/>
      <c r="E17" s="9"/>
      <c r="F17" s="28"/>
      <c r="G17" s="10"/>
    </row>
    <row r="18" spans="1:7" ht="15.75">
      <c r="A18" s="5"/>
      <c r="B18" s="6" t="s">
        <v>67</v>
      </c>
      <c r="C18" s="7">
        <v>6234</v>
      </c>
      <c r="D18" s="8">
        <v>6234</v>
      </c>
      <c r="E18" s="9">
        <v>6234</v>
      </c>
      <c r="F18" s="28">
        <f>E18/D18*100</f>
        <v>100</v>
      </c>
      <c r="G18" s="10"/>
    </row>
    <row r="19" spans="1:7" ht="15.75">
      <c r="A19" s="5"/>
      <c r="B19" s="6" t="s">
        <v>68</v>
      </c>
      <c r="C19" s="7">
        <v>10035</v>
      </c>
      <c r="D19" s="8">
        <v>10035</v>
      </c>
      <c r="E19" s="9">
        <v>5018</v>
      </c>
      <c r="F19" s="28">
        <f>E19/D19*100</f>
        <v>50.00498256103637</v>
      </c>
      <c r="G19" s="10"/>
    </row>
    <row r="20" spans="1:7" ht="15.75">
      <c r="A20" s="5"/>
      <c r="B20" s="6" t="s">
        <v>69</v>
      </c>
      <c r="C20" s="7">
        <v>3780</v>
      </c>
      <c r="D20" s="8">
        <v>3780</v>
      </c>
      <c r="E20" s="9">
        <v>1890</v>
      </c>
      <c r="F20" s="28">
        <f>E20/D20*100</f>
        <v>50</v>
      </c>
      <c r="G20" s="10"/>
    </row>
    <row r="21" spans="1:7" ht="15.75">
      <c r="A21" s="5"/>
      <c r="B21" s="6" t="s">
        <v>70</v>
      </c>
      <c r="C21" s="7"/>
      <c r="D21" s="8"/>
      <c r="E21" s="9"/>
      <c r="F21" s="28"/>
      <c r="G21" s="10"/>
    </row>
    <row r="22" spans="1:7" ht="15.75">
      <c r="A22" s="5"/>
      <c r="B22" s="6" t="s">
        <v>73</v>
      </c>
      <c r="C22" s="7">
        <v>11519</v>
      </c>
      <c r="D22" s="8">
        <v>11519</v>
      </c>
      <c r="E22" s="9">
        <v>5760</v>
      </c>
      <c r="F22" s="28">
        <f>E22/D22*100</f>
        <v>50.00434065457071</v>
      </c>
      <c r="G22" s="10"/>
    </row>
    <row r="23" spans="1:7" ht="15.75">
      <c r="A23" s="5"/>
      <c r="B23" s="6" t="s">
        <v>74</v>
      </c>
      <c r="C23" s="7">
        <v>4431</v>
      </c>
      <c r="D23" s="8">
        <v>4431</v>
      </c>
      <c r="E23" s="9">
        <v>2215</v>
      </c>
      <c r="F23" s="28">
        <f>E23/D23*100</f>
        <v>49.98871586549312</v>
      </c>
      <c r="G23" s="10"/>
    </row>
    <row r="24" spans="1:7" ht="15.75">
      <c r="A24" s="5"/>
      <c r="B24" s="6" t="s">
        <v>75</v>
      </c>
      <c r="C24" s="7">
        <v>3600</v>
      </c>
      <c r="D24" s="8">
        <v>3600</v>
      </c>
      <c r="E24" s="9">
        <v>0</v>
      </c>
      <c r="F24" s="28">
        <f>E24/D24*100</f>
        <v>0</v>
      </c>
      <c r="G24" s="10"/>
    </row>
    <row r="25" spans="1:7" ht="15.75">
      <c r="A25" s="5" t="s">
        <v>20</v>
      </c>
      <c r="B25" s="6" t="s">
        <v>76</v>
      </c>
      <c r="C25" s="7">
        <v>300</v>
      </c>
      <c r="D25" s="8">
        <v>300</v>
      </c>
      <c r="E25" s="9">
        <v>0</v>
      </c>
      <c r="F25" s="28">
        <f>E25/D25*100</f>
        <v>0</v>
      </c>
      <c r="G25" s="10"/>
    </row>
    <row r="26" spans="1:7" ht="15.75">
      <c r="A26" s="5" t="s">
        <v>21</v>
      </c>
      <c r="B26" s="21" t="s">
        <v>77</v>
      </c>
      <c r="C26" s="7">
        <v>69935</v>
      </c>
      <c r="D26" s="8">
        <v>0</v>
      </c>
      <c r="E26" s="9">
        <v>0</v>
      </c>
      <c r="F26" s="28">
        <v>0</v>
      </c>
      <c r="G26" s="10"/>
    </row>
    <row r="27" spans="1:7" ht="15.75">
      <c r="A27" s="5" t="s">
        <v>22</v>
      </c>
      <c r="B27" s="21" t="s">
        <v>78</v>
      </c>
      <c r="C27" s="7">
        <v>450</v>
      </c>
      <c r="D27" s="8">
        <v>450</v>
      </c>
      <c r="E27" s="9">
        <v>0</v>
      </c>
      <c r="F27" s="28">
        <f>E27/D27*100</f>
        <v>0</v>
      </c>
      <c r="G27" s="10"/>
    </row>
    <row r="28" spans="1:7" ht="15.75">
      <c r="A28" s="5" t="s">
        <v>23</v>
      </c>
      <c r="B28" s="21" t="s">
        <v>79</v>
      </c>
      <c r="C28" s="7"/>
      <c r="D28" s="8"/>
      <c r="E28" s="9"/>
      <c r="F28" s="28"/>
      <c r="G28" s="10"/>
    </row>
    <row r="29" spans="1:7" ht="15.75">
      <c r="A29" s="5"/>
      <c r="B29" s="21" t="s">
        <v>80</v>
      </c>
      <c r="C29" s="7">
        <v>14238</v>
      </c>
      <c r="D29" s="8">
        <v>14238</v>
      </c>
      <c r="E29" s="9">
        <v>1346</v>
      </c>
      <c r="F29" s="28">
        <f aca="true" t="shared" si="1" ref="F29:F40">E29/D29*100</f>
        <v>9.453574940300603</v>
      </c>
      <c r="G29" s="10"/>
    </row>
    <row r="30" spans="1:7" ht="15.75">
      <c r="A30" s="5"/>
      <c r="B30" s="21" t="s">
        <v>81</v>
      </c>
      <c r="C30" s="7">
        <v>282</v>
      </c>
      <c r="D30" s="8">
        <v>282</v>
      </c>
      <c r="E30" s="9">
        <v>449</v>
      </c>
      <c r="F30" s="28">
        <f t="shared" si="1"/>
        <v>159.21985815602838</v>
      </c>
      <c r="G30" s="10"/>
    </row>
    <row r="31" spans="1:7" ht="15.75">
      <c r="A31" s="5"/>
      <c r="B31" s="21" t="s">
        <v>82</v>
      </c>
      <c r="C31" s="7">
        <v>47</v>
      </c>
      <c r="D31" s="8">
        <v>47</v>
      </c>
      <c r="E31" s="9">
        <v>0</v>
      </c>
      <c r="F31" s="28">
        <f t="shared" si="1"/>
        <v>0</v>
      </c>
      <c r="G31" s="10"/>
    </row>
    <row r="32" spans="1:7" ht="15.75">
      <c r="A32" s="19" t="s">
        <v>24</v>
      </c>
      <c r="B32" s="22" t="s">
        <v>83</v>
      </c>
      <c r="C32" s="23">
        <v>3000</v>
      </c>
      <c r="D32" s="24">
        <v>3000</v>
      </c>
      <c r="E32" s="25">
        <v>2375</v>
      </c>
      <c r="F32" s="30">
        <f t="shared" si="1"/>
        <v>79.16666666666666</v>
      </c>
      <c r="G32" s="26"/>
    </row>
    <row r="33" spans="1:7" ht="15.75">
      <c r="A33" s="5" t="s">
        <v>25</v>
      </c>
      <c r="B33" s="21" t="s">
        <v>84</v>
      </c>
      <c r="C33" s="7">
        <v>4756</v>
      </c>
      <c r="D33" s="8">
        <v>4756</v>
      </c>
      <c r="E33" s="9">
        <v>4756</v>
      </c>
      <c r="F33" s="28">
        <f t="shared" si="1"/>
        <v>100</v>
      </c>
      <c r="G33" s="10"/>
    </row>
    <row r="34" spans="1:7" ht="15.75">
      <c r="A34" s="5" t="s">
        <v>26</v>
      </c>
      <c r="B34" s="21" t="s">
        <v>85</v>
      </c>
      <c r="C34" s="7">
        <v>0</v>
      </c>
      <c r="D34" s="8">
        <v>175</v>
      </c>
      <c r="E34" s="9">
        <v>175</v>
      </c>
      <c r="F34" s="28">
        <f t="shared" si="1"/>
        <v>100</v>
      </c>
      <c r="G34" s="10"/>
    </row>
    <row r="35" spans="1:7" ht="15.75">
      <c r="A35" s="5" t="s">
        <v>27</v>
      </c>
      <c r="B35" s="21" t="s">
        <v>86</v>
      </c>
      <c r="C35" s="7">
        <v>0</v>
      </c>
      <c r="D35" s="8">
        <v>700</v>
      </c>
      <c r="E35" s="9">
        <v>700</v>
      </c>
      <c r="F35" s="28">
        <f t="shared" si="1"/>
        <v>100</v>
      </c>
      <c r="G35" s="10"/>
    </row>
    <row r="36" spans="1:7" ht="15.75">
      <c r="A36" s="5" t="s">
        <v>28</v>
      </c>
      <c r="B36" s="21" t="s">
        <v>87</v>
      </c>
      <c r="C36" s="7">
        <v>0</v>
      </c>
      <c r="D36" s="8">
        <v>12973</v>
      </c>
      <c r="E36" s="9">
        <v>12973</v>
      </c>
      <c r="F36" s="28">
        <f t="shared" si="1"/>
        <v>100</v>
      </c>
      <c r="G36" s="10"/>
    </row>
    <row r="37" spans="1:7" ht="15.75">
      <c r="A37" s="5" t="s">
        <v>38</v>
      </c>
      <c r="B37" s="21" t="s">
        <v>88</v>
      </c>
      <c r="C37" s="7">
        <v>0</v>
      </c>
      <c r="D37" s="8">
        <v>1000</v>
      </c>
      <c r="E37" s="9">
        <v>0</v>
      </c>
      <c r="F37" s="28">
        <f t="shared" si="1"/>
        <v>0</v>
      </c>
      <c r="G37" s="10"/>
    </row>
    <row r="38" spans="1:7" ht="15.75">
      <c r="A38" s="5" t="s">
        <v>40</v>
      </c>
      <c r="B38" s="21" t="s">
        <v>138</v>
      </c>
      <c r="C38" s="7">
        <v>0</v>
      </c>
      <c r="D38" s="8">
        <v>289</v>
      </c>
      <c r="E38" s="9">
        <v>289</v>
      </c>
      <c r="F38" s="28">
        <f t="shared" si="1"/>
        <v>100</v>
      </c>
      <c r="G38" s="10"/>
    </row>
    <row r="39" spans="1:7" ht="15.75">
      <c r="A39" s="5" t="s">
        <v>41</v>
      </c>
      <c r="B39" s="21" t="s">
        <v>89</v>
      </c>
      <c r="C39" s="7">
        <v>0</v>
      </c>
      <c r="D39" s="8">
        <v>1350</v>
      </c>
      <c r="E39" s="9">
        <v>0</v>
      </c>
      <c r="F39" s="28">
        <f t="shared" si="1"/>
        <v>0</v>
      </c>
      <c r="G39" s="10"/>
    </row>
    <row r="40" spans="1:7" ht="15.75">
      <c r="A40" s="5" t="s">
        <v>43</v>
      </c>
      <c r="B40" s="21" t="s">
        <v>90</v>
      </c>
      <c r="C40" s="7">
        <v>0</v>
      </c>
      <c r="D40" s="8">
        <v>1020</v>
      </c>
      <c r="E40" s="9">
        <v>1020</v>
      </c>
      <c r="F40" s="28">
        <f t="shared" si="1"/>
        <v>100</v>
      </c>
      <c r="G40" s="10"/>
    </row>
    <row r="41" spans="1:7" ht="15.75">
      <c r="A41" s="5" t="s">
        <v>44</v>
      </c>
      <c r="B41" s="21" t="s">
        <v>91</v>
      </c>
      <c r="C41" s="7"/>
      <c r="D41" s="8"/>
      <c r="E41" s="9"/>
      <c r="F41" s="28"/>
      <c r="G41" s="10"/>
    </row>
    <row r="42" spans="1:7" ht="15.75">
      <c r="A42" s="5"/>
      <c r="B42" s="21" t="s">
        <v>92</v>
      </c>
      <c r="C42" s="7">
        <v>0</v>
      </c>
      <c r="D42" s="8">
        <v>1328</v>
      </c>
      <c r="E42" s="9">
        <v>1328</v>
      </c>
      <c r="F42" s="28">
        <f>E42/D42*100</f>
        <v>100</v>
      </c>
      <c r="G42" s="10"/>
    </row>
    <row r="43" spans="1:7" ht="15.75">
      <c r="A43" s="5" t="s">
        <v>45</v>
      </c>
      <c r="B43" s="21" t="s">
        <v>93</v>
      </c>
      <c r="C43" s="7">
        <v>0</v>
      </c>
      <c r="D43" s="8">
        <v>252</v>
      </c>
      <c r="E43" s="9">
        <v>0</v>
      </c>
      <c r="F43" s="28">
        <f>E43/D43*100</f>
        <v>0</v>
      </c>
      <c r="G43" s="10"/>
    </row>
    <row r="44" spans="1:7" ht="15.75">
      <c r="A44" s="5" t="s">
        <v>46</v>
      </c>
      <c r="B44" s="21" t="s">
        <v>94</v>
      </c>
      <c r="C44" s="7">
        <v>0</v>
      </c>
      <c r="D44" s="8">
        <v>0</v>
      </c>
      <c r="E44" s="9">
        <v>876</v>
      </c>
      <c r="F44" s="28">
        <v>0</v>
      </c>
      <c r="G44" s="10"/>
    </row>
    <row r="45" spans="1:7" ht="15.75">
      <c r="A45" s="5" t="s">
        <v>47</v>
      </c>
      <c r="B45" s="21" t="s">
        <v>95</v>
      </c>
      <c r="C45" s="7">
        <v>0</v>
      </c>
      <c r="D45" s="8">
        <v>0</v>
      </c>
      <c r="E45" s="9">
        <v>525</v>
      </c>
      <c r="F45" s="28">
        <v>0</v>
      </c>
      <c r="G45" s="10"/>
    </row>
    <row r="46" spans="1:7" ht="15.75">
      <c r="A46" s="5" t="s">
        <v>49</v>
      </c>
      <c r="B46" s="21" t="s">
        <v>139</v>
      </c>
      <c r="C46" s="7">
        <v>0</v>
      </c>
      <c r="D46" s="8">
        <v>0</v>
      </c>
      <c r="E46" s="9">
        <v>211</v>
      </c>
      <c r="F46" s="28">
        <v>0</v>
      </c>
      <c r="G46" s="10"/>
    </row>
    <row r="47" spans="1:7" ht="15.75">
      <c r="A47" s="5" t="s">
        <v>50</v>
      </c>
      <c r="B47" s="21" t="s">
        <v>96</v>
      </c>
      <c r="C47" s="7">
        <v>0</v>
      </c>
      <c r="D47" s="8">
        <v>0</v>
      </c>
      <c r="E47" s="9">
        <v>35</v>
      </c>
      <c r="F47" s="28">
        <v>0</v>
      </c>
      <c r="G47" s="10"/>
    </row>
    <row r="48" spans="1:7" ht="15.75">
      <c r="A48" s="5" t="s">
        <v>51</v>
      </c>
      <c r="B48" s="21" t="s">
        <v>97</v>
      </c>
      <c r="C48" s="7">
        <v>0</v>
      </c>
      <c r="D48" s="8">
        <v>0</v>
      </c>
      <c r="E48" s="9">
        <v>250</v>
      </c>
      <c r="F48" s="28">
        <v>0</v>
      </c>
      <c r="G48" s="10"/>
    </row>
    <row r="49" spans="1:7" ht="15.75">
      <c r="A49" s="5" t="s">
        <v>52</v>
      </c>
      <c r="B49" s="21" t="s">
        <v>98</v>
      </c>
      <c r="C49" s="7">
        <v>0</v>
      </c>
      <c r="D49" s="8">
        <v>0</v>
      </c>
      <c r="E49" s="9">
        <v>1651</v>
      </c>
      <c r="F49" s="28">
        <v>0</v>
      </c>
      <c r="G49" s="10"/>
    </row>
    <row r="50" spans="1:7" ht="15.75">
      <c r="A50" s="5" t="s">
        <v>140</v>
      </c>
      <c r="B50" s="21" t="s">
        <v>141</v>
      </c>
      <c r="C50" s="7">
        <v>0</v>
      </c>
      <c r="D50" s="8">
        <v>0</v>
      </c>
      <c r="E50" s="9">
        <v>488</v>
      </c>
      <c r="F50" s="28">
        <v>0</v>
      </c>
      <c r="G50" s="10"/>
    </row>
    <row r="51" spans="1:7" ht="15.75">
      <c r="A51" s="54" t="s">
        <v>29</v>
      </c>
      <c r="B51" s="57" t="s">
        <v>132</v>
      </c>
      <c r="C51" s="55">
        <f>SUM(C5:C50)</f>
        <v>271620</v>
      </c>
      <c r="D51" s="55">
        <f>SUM(D5:D50)</f>
        <v>220772</v>
      </c>
      <c r="E51" s="55">
        <f>SUM(E5:E50)</f>
        <v>96492</v>
      </c>
      <c r="F51" s="56">
        <f>E51/D51*100</f>
        <v>43.70662946388129</v>
      </c>
      <c r="G51" s="52" t="s">
        <v>30</v>
      </c>
    </row>
    <row r="52" spans="1:7" s="53" customFormat="1" ht="15.75">
      <c r="A52" s="47" t="s">
        <v>133</v>
      </c>
      <c r="B52" s="47" t="s">
        <v>134</v>
      </c>
      <c r="C52" s="58">
        <v>0</v>
      </c>
      <c r="D52" s="58">
        <v>0</v>
      </c>
      <c r="E52" s="58">
        <v>0</v>
      </c>
      <c r="F52" s="59">
        <v>0</v>
      </c>
      <c r="G52" s="11"/>
    </row>
    <row r="53" spans="1:7" ht="15.75">
      <c r="A53" s="12"/>
      <c r="B53" s="64" t="s">
        <v>135</v>
      </c>
      <c r="C53" s="64"/>
      <c r="D53" s="64"/>
      <c r="E53" s="64"/>
      <c r="F53" s="64"/>
      <c r="G53" s="64"/>
    </row>
    <row r="54" spans="1:7" ht="15.75">
      <c r="A54" s="13" t="s">
        <v>7</v>
      </c>
      <c r="B54" s="14" t="s">
        <v>99</v>
      </c>
      <c r="C54" s="31"/>
      <c r="D54" s="32"/>
      <c r="E54" s="31"/>
      <c r="F54" s="29"/>
      <c r="G54" s="14"/>
    </row>
    <row r="55" spans="1:7" ht="15.75">
      <c r="A55" s="5"/>
      <c r="B55" s="6" t="s">
        <v>100</v>
      </c>
      <c r="C55" s="33">
        <v>359163</v>
      </c>
      <c r="D55" s="8">
        <f>C55+E55</f>
        <v>359163</v>
      </c>
      <c r="E55" s="33">
        <v>0</v>
      </c>
      <c r="F55" s="40">
        <f>E55/D55*100</f>
        <v>0</v>
      </c>
      <c r="G55" s="6"/>
    </row>
    <row r="56" spans="1:7" ht="15.75">
      <c r="A56" s="5"/>
      <c r="B56" s="6" t="s">
        <v>101</v>
      </c>
      <c r="C56" s="33">
        <v>11342</v>
      </c>
      <c r="D56" s="8">
        <f>C56+E56</f>
        <v>11342</v>
      </c>
      <c r="E56" s="33">
        <v>0</v>
      </c>
      <c r="F56" s="40">
        <f>E56/D56*100</f>
        <v>0</v>
      </c>
      <c r="G56" s="15"/>
    </row>
    <row r="57" spans="1:7" ht="15.75">
      <c r="A57" s="5" t="s">
        <v>8</v>
      </c>
      <c r="B57" s="10" t="s">
        <v>102</v>
      </c>
      <c r="C57" s="33"/>
      <c r="D57" s="8"/>
      <c r="E57" s="33"/>
      <c r="F57" s="28"/>
      <c r="G57" s="6"/>
    </row>
    <row r="58" spans="1:7" ht="15.75">
      <c r="A58" s="5"/>
      <c r="B58" s="10" t="s">
        <v>103</v>
      </c>
      <c r="C58" s="34"/>
      <c r="D58" s="8"/>
      <c r="E58" s="33"/>
      <c r="F58" s="28"/>
      <c r="G58" s="6"/>
    </row>
    <row r="59" spans="1:7" ht="15.75">
      <c r="A59" s="5"/>
      <c r="B59" s="10" t="s">
        <v>104</v>
      </c>
      <c r="C59" s="34">
        <v>601</v>
      </c>
      <c r="D59" s="8">
        <f>C59+E59</f>
        <v>601</v>
      </c>
      <c r="E59" s="33">
        <v>0</v>
      </c>
      <c r="F59" s="40">
        <f>E59/D59*100</f>
        <v>0</v>
      </c>
      <c r="G59" s="6"/>
    </row>
    <row r="60" spans="1:7" ht="15.75">
      <c r="A60" s="5"/>
      <c r="B60" s="10" t="s">
        <v>105</v>
      </c>
      <c r="C60" s="34"/>
      <c r="D60" s="8"/>
      <c r="E60" s="33"/>
      <c r="F60" s="40"/>
      <c r="G60" s="6"/>
    </row>
    <row r="61" spans="1:7" ht="15.75">
      <c r="A61" s="5"/>
      <c r="B61" s="10" t="s">
        <v>106</v>
      </c>
      <c r="C61" s="34">
        <v>237513</v>
      </c>
      <c r="D61" s="8">
        <v>0</v>
      </c>
      <c r="E61" s="33">
        <v>0</v>
      </c>
      <c r="F61" s="40">
        <v>0</v>
      </c>
      <c r="G61" s="6"/>
    </row>
    <row r="62" spans="1:7" ht="15.75">
      <c r="A62" s="5"/>
      <c r="B62" s="10" t="s">
        <v>107</v>
      </c>
      <c r="C62" s="34">
        <v>237768</v>
      </c>
      <c r="D62" s="8">
        <v>620289</v>
      </c>
      <c r="E62" s="33">
        <v>0</v>
      </c>
      <c r="F62" s="28">
        <v>0</v>
      </c>
      <c r="G62" s="6"/>
    </row>
    <row r="63" spans="1:7" ht="15.75">
      <c r="A63" s="5" t="s">
        <v>10</v>
      </c>
      <c r="B63" s="6" t="s">
        <v>108</v>
      </c>
      <c r="C63" s="34"/>
      <c r="D63" s="8"/>
      <c r="E63" s="33"/>
      <c r="F63" s="28"/>
      <c r="G63" s="6"/>
    </row>
    <row r="64" spans="1:7" ht="15.75">
      <c r="A64" s="19"/>
      <c r="B64" s="20" t="s">
        <v>36</v>
      </c>
      <c r="C64" s="61">
        <v>2804</v>
      </c>
      <c r="D64" s="24">
        <f>C64+E64</f>
        <v>2804</v>
      </c>
      <c r="E64" s="35">
        <v>0</v>
      </c>
      <c r="F64" s="62">
        <v>0</v>
      </c>
      <c r="G64" s="20"/>
    </row>
    <row r="65" spans="1:7" ht="15.75">
      <c r="A65" s="13" t="s">
        <v>12</v>
      </c>
      <c r="B65" s="14" t="s">
        <v>37</v>
      </c>
      <c r="C65" s="31">
        <v>26336</v>
      </c>
      <c r="D65" s="32">
        <f>C65+E65</f>
        <v>26336</v>
      </c>
      <c r="E65" s="31">
        <v>0</v>
      </c>
      <c r="F65" s="29">
        <v>0</v>
      </c>
      <c r="G65" s="14"/>
    </row>
    <row r="66" spans="1:7" ht="15.75">
      <c r="A66" s="5" t="s">
        <v>14</v>
      </c>
      <c r="B66" s="6" t="s">
        <v>109</v>
      </c>
      <c r="C66" s="33">
        <v>149</v>
      </c>
      <c r="D66" s="8">
        <v>149</v>
      </c>
      <c r="E66" s="34">
        <v>149</v>
      </c>
      <c r="F66" s="40">
        <f>E66/D66*100</f>
        <v>100</v>
      </c>
      <c r="G66" s="6"/>
    </row>
    <row r="67" spans="1:7" ht="15.75">
      <c r="A67" s="5" t="s">
        <v>15</v>
      </c>
      <c r="B67" s="6" t="s">
        <v>39</v>
      </c>
      <c r="C67" s="33">
        <v>60000</v>
      </c>
      <c r="D67" s="8">
        <f>C67+E67</f>
        <v>60000</v>
      </c>
      <c r="E67" s="33">
        <v>0</v>
      </c>
      <c r="F67" s="40">
        <f aca="true" t="shared" si="2" ref="F67:F95">E67/D67*100</f>
        <v>0</v>
      </c>
      <c r="G67" s="6"/>
    </row>
    <row r="68" spans="1:7" ht="15.75">
      <c r="A68" s="5" t="s">
        <v>17</v>
      </c>
      <c r="B68" s="6" t="s">
        <v>110</v>
      </c>
      <c r="C68" s="33">
        <v>1601</v>
      </c>
      <c r="D68" s="8">
        <v>1601</v>
      </c>
      <c r="E68" s="33">
        <v>1601</v>
      </c>
      <c r="F68" s="40">
        <f t="shared" si="2"/>
        <v>100</v>
      </c>
      <c r="G68" s="6"/>
    </row>
    <row r="69" spans="1:7" ht="15.75">
      <c r="A69" s="5" t="s">
        <v>18</v>
      </c>
      <c r="B69" s="27" t="s">
        <v>56</v>
      </c>
      <c r="C69" s="33"/>
      <c r="D69" s="8"/>
      <c r="E69" s="33"/>
      <c r="F69" s="28"/>
      <c r="G69" s="6"/>
    </row>
    <row r="70" spans="1:7" ht="15.75">
      <c r="A70" s="5"/>
      <c r="B70" s="27" t="s">
        <v>53</v>
      </c>
      <c r="C70" s="33">
        <v>15731</v>
      </c>
      <c r="D70" s="8">
        <v>15731</v>
      </c>
      <c r="E70" s="33">
        <v>5753</v>
      </c>
      <c r="F70" s="40">
        <f t="shared" si="2"/>
        <v>36.57110164643061</v>
      </c>
      <c r="G70" s="6"/>
    </row>
    <row r="71" spans="1:7" ht="15.75">
      <c r="A71" s="5"/>
      <c r="B71" s="27" t="s">
        <v>54</v>
      </c>
      <c r="C71" s="33">
        <v>129</v>
      </c>
      <c r="D71" s="8">
        <v>129</v>
      </c>
      <c r="E71" s="33">
        <v>0</v>
      </c>
      <c r="F71" s="40">
        <f t="shared" si="2"/>
        <v>0</v>
      </c>
      <c r="G71" s="6"/>
    </row>
    <row r="72" spans="1:7" ht="15.75">
      <c r="A72" s="5"/>
      <c r="B72" s="27" t="s">
        <v>55</v>
      </c>
      <c r="C72" s="33">
        <v>773</v>
      </c>
      <c r="D72" s="8">
        <v>773</v>
      </c>
      <c r="E72" s="33">
        <v>0</v>
      </c>
      <c r="F72" s="40">
        <f t="shared" si="2"/>
        <v>0</v>
      </c>
      <c r="G72" s="6"/>
    </row>
    <row r="73" spans="1:7" ht="15.75">
      <c r="A73" s="5" t="s">
        <v>19</v>
      </c>
      <c r="B73" s="6" t="s">
        <v>111</v>
      </c>
      <c r="C73" s="33"/>
      <c r="D73" s="8"/>
      <c r="E73" s="33"/>
      <c r="F73" s="40"/>
      <c r="G73" s="6"/>
    </row>
    <row r="74" spans="1:7" ht="15.75">
      <c r="A74" s="5"/>
      <c r="B74" s="6" t="s">
        <v>112</v>
      </c>
      <c r="C74" s="33">
        <v>1109</v>
      </c>
      <c r="D74" s="8">
        <v>1109</v>
      </c>
      <c r="E74" s="33">
        <v>553</v>
      </c>
      <c r="F74" s="40">
        <f t="shared" si="2"/>
        <v>49.864743011722275</v>
      </c>
      <c r="G74" s="6"/>
    </row>
    <row r="75" spans="1:7" ht="15.75">
      <c r="A75" s="5"/>
      <c r="B75" s="6" t="s">
        <v>113</v>
      </c>
      <c r="C75" s="33">
        <v>246</v>
      </c>
      <c r="D75" s="8">
        <v>246</v>
      </c>
      <c r="E75" s="33">
        <v>123</v>
      </c>
      <c r="F75" s="40">
        <f t="shared" si="2"/>
        <v>50</v>
      </c>
      <c r="G75" s="6"/>
    </row>
    <row r="76" spans="1:7" ht="15.75">
      <c r="A76" s="5" t="s">
        <v>20</v>
      </c>
      <c r="B76" s="6" t="s">
        <v>42</v>
      </c>
      <c r="C76" s="33">
        <v>468</v>
      </c>
      <c r="D76" s="8">
        <v>468</v>
      </c>
      <c r="E76" s="33">
        <v>468</v>
      </c>
      <c r="F76" s="40">
        <f t="shared" si="2"/>
        <v>100</v>
      </c>
      <c r="G76" s="6"/>
    </row>
    <row r="77" spans="1:7" ht="15.75">
      <c r="A77" s="5" t="s">
        <v>21</v>
      </c>
      <c r="B77" s="6" t="s">
        <v>114</v>
      </c>
      <c r="C77" s="33">
        <v>0</v>
      </c>
      <c r="D77" s="8">
        <v>81000</v>
      </c>
      <c r="E77" s="33">
        <v>0</v>
      </c>
      <c r="F77" s="40">
        <f t="shared" si="2"/>
        <v>0</v>
      </c>
      <c r="G77" s="6"/>
    </row>
    <row r="78" spans="1:7" ht="15.75">
      <c r="A78" s="5" t="s">
        <v>22</v>
      </c>
      <c r="B78" s="6" t="s">
        <v>115</v>
      </c>
      <c r="C78" s="33">
        <v>0</v>
      </c>
      <c r="D78" s="8">
        <v>3000</v>
      </c>
      <c r="E78" s="33">
        <v>3000</v>
      </c>
      <c r="F78" s="40">
        <f t="shared" si="2"/>
        <v>100</v>
      </c>
      <c r="G78" s="6"/>
    </row>
    <row r="79" spans="1:7" ht="15.75">
      <c r="A79" s="5" t="s">
        <v>23</v>
      </c>
      <c r="B79" s="6" t="s">
        <v>116</v>
      </c>
      <c r="C79" s="33">
        <v>0</v>
      </c>
      <c r="D79" s="8">
        <v>275</v>
      </c>
      <c r="E79" s="33">
        <v>275</v>
      </c>
      <c r="F79" s="40">
        <f t="shared" si="2"/>
        <v>100</v>
      </c>
      <c r="G79" s="6"/>
    </row>
    <row r="80" spans="1:7" ht="15.75">
      <c r="A80" s="5" t="s">
        <v>24</v>
      </c>
      <c r="B80" s="6" t="s">
        <v>137</v>
      </c>
      <c r="C80" s="33">
        <v>0</v>
      </c>
      <c r="D80" s="8">
        <v>0</v>
      </c>
      <c r="E80" s="33">
        <v>300</v>
      </c>
      <c r="F80" s="40">
        <v>0</v>
      </c>
      <c r="G80" s="6"/>
    </row>
    <row r="81" spans="1:7" ht="15.75">
      <c r="A81" s="44" t="s">
        <v>126</v>
      </c>
      <c r="B81" s="38" t="s">
        <v>117</v>
      </c>
      <c r="C81" s="39">
        <f>SUM(C55:C80)</f>
        <v>955733</v>
      </c>
      <c r="D81" s="39">
        <f>SUM(D55:D80)</f>
        <v>1185016</v>
      </c>
      <c r="E81" s="39">
        <f>SUM(E55:E80)</f>
        <v>12222</v>
      </c>
      <c r="F81" s="41">
        <f t="shared" si="2"/>
        <v>1.031378479277917</v>
      </c>
      <c r="G81" s="60"/>
    </row>
    <row r="82" spans="1:7" ht="15.75">
      <c r="A82" s="5" t="s">
        <v>7</v>
      </c>
      <c r="B82" s="6" t="s">
        <v>31</v>
      </c>
      <c r="C82" s="33">
        <v>10000</v>
      </c>
      <c r="D82" s="8">
        <v>10000</v>
      </c>
      <c r="E82" s="33">
        <v>7100</v>
      </c>
      <c r="F82" s="42">
        <f t="shared" si="2"/>
        <v>71</v>
      </c>
      <c r="G82" s="6"/>
    </row>
    <row r="83" spans="1:7" ht="15.75">
      <c r="A83" s="5" t="s">
        <v>8</v>
      </c>
      <c r="B83" s="6" t="s">
        <v>32</v>
      </c>
      <c r="C83" s="33">
        <v>426</v>
      </c>
      <c r="D83" s="8">
        <v>426</v>
      </c>
      <c r="E83" s="33">
        <v>344</v>
      </c>
      <c r="F83" s="40">
        <f t="shared" si="2"/>
        <v>80.75117370892019</v>
      </c>
      <c r="G83" s="6"/>
    </row>
    <row r="84" spans="1:7" ht="15.75">
      <c r="A84" s="5" t="s">
        <v>10</v>
      </c>
      <c r="B84" s="6" t="s">
        <v>33</v>
      </c>
      <c r="C84" s="33">
        <v>14000</v>
      </c>
      <c r="D84" s="8">
        <v>14000</v>
      </c>
      <c r="E84" s="33">
        <v>8365</v>
      </c>
      <c r="F84" s="40">
        <f t="shared" si="2"/>
        <v>59.75</v>
      </c>
      <c r="G84" s="6"/>
    </row>
    <row r="85" spans="1:7" ht="15.75">
      <c r="A85" s="5" t="s">
        <v>12</v>
      </c>
      <c r="B85" s="6" t="s">
        <v>127</v>
      </c>
      <c r="C85" s="33">
        <v>1000</v>
      </c>
      <c r="D85" s="8">
        <v>1000</v>
      </c>
      <c r="E85" s="33">
        <v>200</v>
      </c>
      <c r="F85" s="40">
        <f t="shared" si="2"/>
        <v>20</v>
      </c>
      <c r="G85" s="6"/>
    </row>
    <row r="86" spans="1:7" ht="15.75">
      <c r="A86" s="5" t="s">
        <v>14</v>
      </c>
      <c r="B86" s="6" t="s">
        <v>34</v>
      </c>
      <c r="C86" s="33">
        <v>4000</v>
      </c>
      <c r="D86" s="8">
        <v>4000</v>
      </c>
      <c r="E86" s="33">
        <v>1690</v>
      </c>
      <c r="F86" s="40">
        <f t="shared" si="2"/>
        <v>42.25</v>
      </c>
      <c r="G86" s="6"/>
    </row>
    <row r="87" spans="1:7" ht="15.75">
      <c r="A87" s="5" t="s">
        <v>15</v>
      </c>
      <c r="B87" s="6" t="s">
        <v>48</v>
      </c>
      <c r="C87" s="33">
        <v>3240</v>
      </c>
      <c r="D87" s="8">
        <v>3240</v>
      </c>
      <c r="E87" s="33">
        <v>0</v>
      </c>
      <c r="F87" s="40">
        <f t="shared" si="2"/>
        <v>0</v>
      </c>
      <c r="G87" s="6"/>
    </row>
    <row r="88" spans="1:7" ht="15.75">
      <c r="A88" s="5" t="s">
        <v>17</v>
      </c>
      <c r="B88" s="6" t="s">
        <v>118</v>
      </c>
      <c r="C88" s="33"/>
      <c r="D88" s="8"/>
      <c r="E88" s="33"/>
      <c r="F88" s="40"/>
      <c r="G88" s="6"/>
    </row>
    <row r="89" spans="1:7" ht="15.75">
      <c r="A89" s="5"/>
      <c r="B89" s="6" t="s">
        <v>119</v>
      </c>
      <c r="C89" s="33">
        <v>22500</v>
      </c>
      <c r="D89" s="8">
        <v>22500</v>
      </c>
      <c r="E89" s="33">
        <v>0</v>
      </c>
      <c r="F89" s="40">
        <f t="shared" si="2"/>
        <v>0</v>
      </c>
      <c r="G89" s="6"/>
    </row>
    <row r="90" spans="1:7" ht="15.75">
      <c r="A90" s="5" t="s">
        <v>18</v>
      </c>
      <c r="B90" s="6" t="s">
        <v>120</v>
      </c>
      <c r="C90" s="33"/>
      <c r="D90" s="8"/>
      <c r="E90" s="33"/>
      <c r="F90" s="40"/>
      <c r="G90" s="6"/>
    </row>
    <row r="91" spans="1:7" ht="15.75">
      <c r="A91" s="5"/>
      <c r="B91" s="6" t="s">
        <v>121</v>
      </c>
      <c r="C91" s="33">
        <v>5254</v>
      </c>
      <c r="D91" s="8">
        <v>2321</v>
      </c>
      <c r="E91" s="33">
        <v>2703</v>
      </c>
      <c r="F91" s="40">
        <f t="shared" si="2"/>
        <v>116.45842309349419</v>
      </c>
      <c r="G91" s="6"/>
    </row>
    <row r="92" spans="1:7" ht="15.75">
      <c r="A92" s="5" t="s">
        <v>19</v>
      </c>
      <c r="B92" s="6" t="s">
        <v>122</v>
      </c>
      <c r="C92" s="33">
        <v>1953</v>
      </c>
      <c r="D92" s="8">
        <v>1953</v>
      </c>
      <c r="E92" s="33">
        <v>2646</v>
      </c>
      <c r="F92" s="40">
        <f t="shared" si="2"/>
        <v>135.48387096774192</v>
      </c>
      <c r="G92" s="6"/>
    </row>
    <row r="93" spans="1:7" ht="15.75">
      <c r="A93" s="5" t="s">
        <v>20</v>
      </c>
      <c r="B93" s="27" t="s">
        <v>123</v>
      </c>
      <c r="C93" s="33">
        <v>1000</v>
      </c>
      <c r="D93" s="8">
        <v>1000</v>
      </c>
      <c r="E93" s="33">
        <v>0</v>
      </c>
      <c r="F93" s="40">
        <f t="shared" si="2"/>
        <v>0</v>
      </c>
      <c r="G93" s="6"/>
    </row>
    <row r="94" spans="1:7" ht="15.75">
      <c r="A94" s="5" t="s">
        <v>21</v>
      </c>
      <c r="B94" s="27" t="s">
        <v>124</v>
      </c>
      <c r="C94" s="33">
        <v>0</v>
      </c>
      <c r="D94" s="50">
        <v>619</v>
      </c>
      <c r="E94" s="33">
        <v>618</v>
      </c>
      <c r="F94" s="40">
        <f t="shared" si="2"/>
        <v>99.83844911147011</v>
      </c>
      <c r="G94" s="6"/>
    </row>
    <row r="95" spans="1:7" ht="15.75">
      <c r="A95" s="5" t="s">
        <v>22</v>
      </c>
      <c r="B95" s="27" t="s">
        <v>125</v>
      </c>
      <c r="C95" s="33">
        <v>0</v>
      </c>
      <c r="D95" s="51">
        <v>625299</v>
      </c>
      <c r="E95" s="33">
        <v>474237</v>
      </c>
      <c r="F95" s="40">
        <f t="shared" si="2"/>
        <v>75.84163736068665</v>
      </c>
      <c r="G95" s="6"/>
    </row>
    <row r="96" spans="1:7" ht="15.75">
      <c r="A96" s="5" t="s">
        <v>23</v>
      </c>
      <c r="B96" s="6" t="s">
        <v>128</v>
      </c>
      <c r="C96" s="33">
        <v>0</v>
      </c>
      <c r="D96" s="8">
        <v>0</v>
      </c>
      <c r="E96" s="33">
        <v>101</v>
      </c>
      <c r="F96" s="40">
        <v>0</v>
      </c>
      <c r="G96" s="6"/>
    </row>
    <row r="97" spans="1:7" ht="15.75">
      <c r="A97" s="19" t="s">
        <v>24</v>
      </c>
      <c r="B97" s="20" t="s">
        <v>129</v>
      </c>
      <c r="C97" s="35">
        <v>0</v>
      </c>
      <c r="D97" s="24">
        <v>0</v>
      </c>
      <c r="E97" s="35">
        <v>68</v>
      </c>
      <c r="F97" s="43">
        <v>0</v>
      </c>
      <c r="G97" s="6"/>
    </row>
    <row r="98" spans="1:7" ht="15.75">
      <c r="A98" s="45" t="s">
        <v>130</v>
      </c>
      <c r="B98" s="47" t="s">
        <v>131</v>
      </c>
      <c r="C98" s="48">
        <f>SUM(C82:C97)</f>
        <v>63373</v>
      </c>
      <c r="D98" s="48">
        <f>SUM(D82:D97)</f>
        <v>686358</v>
      </c>
      <c r="E98" s="48">
        <f>SUM(E82:E97)</f>
        <v>498072</v>
      </c>
      <c r="F98" s="49">
        <f>E98/D98*100</f>
        <v>72.5673773744897</v>
      </c>
      <c r="G98" s="16"/>
    </row>
    <row r="99" spans="1:7" ht="15.75">
      <c r="A99" s="16" t="s">
        <v>30</v>
      </c>
      <c r="B99" s="46" t="s">
        <v>136</v>
      </c>
      <c r="C99" s="48">
        <f>SUM(C51+C81+C98)</f>
        <v>1290726</v>
      </c>
      <c r="D99" s="48">
        <f>SUM(D51+D81+D98)</f>
        <v>2092146</v>
      </c>
      <c r="E99" s="48">
        <f>SUM(E51+E81+E98)</f>
        <v>606786</v>
      </c>
      <c r="F99" s="49">
        <f>E99/D99*100</f>
        <v>29.00304280867588</v>
      </c>
      <c r="G99" s="16"/>
    </row>
    <row r="100" spans="1:7" ht="15">
      <c r="A100" s="17"/>
      <c r="B100" s="17"/>
      <c r="C100" s="17"/>
      <c r="D100" s="17"/>
      <c r="E100" s="17"/>
      <c r="F100" s="17"/>
      <c r="G100" s="17"/>
    </row>
    <row r="101" spans="1:7" ht="15">
      <c r="A101" s="17"/>
      <c r="B101" s="17"/>
      <c r="C101" s="17"/>
      <c r="D101" s="17"/>
      <c r="E101" s="17"/>
      <c r="F101" s="17"/>
      <c r="G101" s="17"/>
    </row>
    <row r="102" spans="1:7" ht="15">
      <c r="A102" s="17"/>
      <c r="B102" s="17"/>
      <c r="C102" s="17"/>
      <c r="D102" s="17"/>
      <c r="E102" s="17"/>
      <c r="F102" s="17"/>
      <c r="G102" s="17"/>
    </row>
    <row r="103" spans="1:7" ht="15">
      <c r="A103" s="17"/>
      <c r="B103" s="17"/>
      <c r="C103" s="17"/>
      <c r="D103" s="17"/>
      <c r="E103" s="17"/>
      <c r="F103" s="17"/>
      <c r="G103" s="17"/>
    </row>
    <row r="104" spans="1:7" ht="15">
      <c r="A104" s="17"/>
      <c r="B104" s="17"/>
      <c r="C104" s="17"/>
      <c r="D104" s="17"/>
      <c r="E104" s="17"/>
      <c r="F104" s="17"/>
      <c r="G104" s="17"/>
    </row>
    <row r="105" spans="1:7" ht="12.75">
      <c r="A105" s="18"/>
      <c r="B105" s="18"/>
      <c r="C105" s="18"/>
      <c r="D105" s="18"/>
      <c r="E105" s="18"/>
      <c r="F105" s="18"/>
      <c r="G105" s="18"/>
    </row>
    <row r="106" spans="1:7" ht="12.75">
      <c r="A106" s="18"/>
      <c r="B106" s="18"/>
      <c r="C106" s="18"/>
      <c r="D106" s="18"/>
      <c r="E106" s="18"/>
      <c r="F106" s="18"/>
      <c r="G106" s="18"/>
    </row>
    <row r="107" spans="1:7" ht="12.75">
      <c r="A107" s="18"/>
      <c r="B107" s="18"/>
      <c r="C107" s="18"/>
      <c r="D107" s="18"/>
      <c r="E107" s="18"/>
      <c r="F107" s="18"/>
      <c r="G107" s="18"/>
    </row>
    <row r="108" spans="1:7" ht="12.75">
      <c r="A108" s="18"/>
      <c r="B108" s="18"/>
      <c r="C108" s="18"/>
      <c r="D108" s="18"/>
      <c r="E108" s="18"/>
      <c r="F108" s="18"/>
      <c r="G108" s="18"/>
    </row>
    <row r="109" spans="1:7" ht="12.75">
      <c r="A109" s="18"/>
      <c r="B109" s="18"/>
      <c r="C109" s="18"/>
      <c r="D109" s="18"/>
      <c r="E109" s="18"/>
      <c r="F109" s="18"/>
      <c r="G109" s="18"/>
    </row>
    <row r="110" spans="1:7" ht="12.75">
      <c r="A110" s="18"/>
      <c r="B110" s="18"/>
      <c r="C110" s="18"/>
      <c r="D110" s="18"/>
      <c r="E110" s="18"/>
      <c r="F110" s="18"/>
      <c r="G110" s="18"/>
    </row>
    <row r="111" spans="1:7" ht="12.75">
      <c r="A111" s="18"/>
      <c r="B111" s="18"/>
      <c r="C111" s="18"/>
      <c r="D111" s="18"/>
      <c r="E111" s="18"/>
      <c r="F111" s="18"/>
      <c r="G111" s="18"/>
    </row>
  </sheetData>
  <mergeCells count="2">
    <mergeCell ref="B4:G4"/>
    <mergeCell ref="B53:G53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79" r:id="rId1"/>
  <headerFooter alignWithMargins="0">
    <oddHeader>&amp;C&amp;"Times New Roman CE,Normál"
Átvett pénzeszközök&amp;R&amp;"Times New Roman CE,Normál"
1/c.sz. táblázat
(ezer ft-ban)
</oddHeader>
    <oddFooter>&amp;L&amp;"Times New Roman CE,Normál"&amp;8&amp;D / &amp;T / Bagyari Lajosné&amp;C&amp;"Times New Roman CE,Normál"&amp;8&amp;F/Szekeresné&amp;R&amp;"Times New Roman CE,Normál"&amp;8&amp;P/&amp;N</oddFooter>
  </headerFooter>
  <rowBreaks count="2" manualBreakCount="2">
    <brk id="32" max="5" man="1"/>
    <brk id="6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Balogh Réka</cp:lastModifiedBy>
  <cp:lastPrinted>2006-08-17T12:35:34Z</cp:lastPrinted>
  <dcterms:created xsi:type="dcterms:W3CDTF">2005-01-24T14:44:57Z</dcterms:created>
  <dcterms:modified xsi:type="dcterms:W3CDTF">2006-09-07T12:45:27Z</dcterms:modified>
  <cp:category/>
  <cp:version/>
  <cp:contentType/>
  <cp:contentStatus/>
</cp:coreProperties>
</file>