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50" activeTab="0"/>
  </bookViews>
  <sheets>
    <sheet name="Munka1" sheetId="1" r:id="rId1"/>
  </sheets>
  <definedNames>
    <definedName name="_xlnm.Print_Area" localSheetId="0">'Munka1'!$A$1:$E$52</definedName>
  </definedNames>
  <calcPr fullCalcOnLoad="1"/>
</workbook>
</file>

<file path=xl/sharedStrings.xml><?xml version="1.0" encoding="utf-8"?>
<sst xmlns="http://schemas.openxmlformats.org/spreadsheetml/2006/main" count="48" uniqueCount="46">
  <si>
    <t>(ezer Ft)</t>
  </si>
  <si>
    <t>Megnevezés</t>
  </si>
  <si>
    <t>Eredeti</t>
  </si>
  <si>
    <t>Teljesítés</t>
  </si>
  <si>
    <t>előirányzat</t>
  </si>
  <si>
    <t>%-a</t>
  </si>
  <si>
    <t>I. Működési bevételek:</t>
  </si>
  <si>
    <t xml:space="preserve">   1. Intézményi működési bevételek</t>
  </si>
  <si>
    <t xml:space="preserve">   2. Önkormányzatok sajátos működési bevételei</t>
  </si>
  <si>
    <t xml:space="preserve">   2.1. Illetékek</t>
  </si>
  <si>
    <t xml:space="preserve">   2.2 Helyi adó</t>
  </si>
  <si>
    <t xml:space="preserve">   2.3. Átengedett központi adók</t>
  </si>
  <si>
    <t xml:space="preserve">   2.4. Bírságok, pótlékok és egyéb sajátos bevételek</t>
  </si>
  <si>
    <t>II. Támogatások:</t>
  </si>
  <si>
    <t xml:space="preserve">    1. Önkormányzatok költségvetési támogatása</t>
  </si>
  <si>
    <t xml:space="preserve">    1.1. Normatív támogatások</t>
  </si>
  <si>
    <t xml:space="preserve">    1.2. Központosított előirányzatok</t>
  </si>
  <si>
    <t xml:space="preserve">    1.4. Normatív kötött felhasználású támogatások</t>
  </si>
  <si>
    <t xml:space="preserve">    1.5. Fejlesztési célú támogatások</t>
  </si>
  <si>
    <t>III. Felhalmozási és tőke jellegű bevételek:</t>
  </si>
  <si>
    <t xml:space="preserve">    3. Pénzügyi befektetések bevételei</t>
  </si>
  <si>
    <t xml:space="preserve">     1. Előző évi pénzmaradvány igénybevétele</t>
  </si>
  <si>
    <t xml:space="preserve">     2. Előző évi vállalkozási eredmény igénybevétele</t>
  </si>
  <si>
    <t xml:space="preserve">    1. Tárgyi eszközök, immateriális javak értékesítése</t>
  </si>
  <si>
    <t xml:space="preserve">Mód. </t>
  </si>
  <si>
    <t xml:space="preserve">    1.3. Színházi támogatás</t>
  </si>
  <si>
    <t xml:space="preserve">    1. Támogatás értékű működési bevétel összesen:</t>
  </si>
  <si>
    <t xml:space="preserve">        -ebből Társadalombiztosítási Alapból átvett</t>
  </si>
  <si>
    <t xml:space="preserve">    2. Támogatás értékű felhalmozási bevétel összesen:</t>
  </si>
  <si>
    <t xml:space="preserve">        - ebből Társadalombiztosítási Alapból átvett</t>
  </si>
  <si>
    <t>V. Véglegesen átvett pénzeszközök</t>
  </si>
  <si>
    <t xml:space="preserve">    1. Működési célú pénzeszk. átvétel áh-on kívülről</t>
  </si>
  <si>
    <t xml:space="preserve">    2. Felhalmozási célú pénzeszk. átvétel áh-on kívülről</t>
  </si>
  <si>
    <t>VI. Támogatási kölcsönök visszatérülése, igénybevétele,</t>
  </si>
  <si>
    <t>VII. Hitelek</t>
  </si>
  <si>
    <t xml:space="preserve">     1. Működési célú hitel felvétele</t>
  </si>
  <si>
    <t xml:space="preserve">     2. Felhalmozási célú hitel felvétele</t>
  </si>
  <si>
    <t>VIII. Pénzforgalom nélküli bevételek</t>
  </si>
  <si>
    <t xml:space="preserve">    2. Önkormányzatok sajátos felhalmozási és tőkebevételei</t>
  </si>
  <si>
    <t>IV. Támogatás értékű bevétel, kiegészítés</t>
  </si>
  <si>
    <t xml:space="preserve">    3. Előző évi központi költségvetési kiegészítés</t>
  </si>
  <si>
    <t xml:space="preserve">      Pénzforgalmi bevételek (I-VII)</t>
  </si>
  <si>
    <t xml:space="preserve">     Bevételek összesen (I-VIII.)</t>
  </si>
  <si>
    <t xml:space="preserve">     értékpapírok kibocsátásának bevétele</t>
  </si>
  <si>
    <t>Pénzmaradvány nettósítás</t>
  </si>
  <si>
    <t>Bevételek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</si>
</sst>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40">
      <selection activeCell="A1" sqref="A1:IV3"/>
    </sheetView>
  </sheetViews>
  <sheetFormatPr defaultColWidth="9.140625" defaultRowHeight="12.75"/>
  <cols>
    <col min="1" max="1" width="56.28125" style="0" customWidth="1"/>
    <col min="2" max="2" width="12.00390625" style="0" customWidth="1"/>
    <col min="3" max="3" width="11.7109375" style="0" customWidth="1"/>
    <col min="4" max="4" width="12.00390625" style="0" customWidth="1"/>
    <col min="5" max="5" width="11.57421875" style="0" customWidth="1"/>
  </cols>
  <sheetData>
    <row r="1" spans="5:6" ht="12.75">
      <c r="E1" s="1" t="s">
        <v>0</v>
      </c>
      <c r="F1" s="1"/>
    </row>
    <row r="2" spans="1:5" ht="14.25">
      <c r="A2" s="2" t="s">
        <v>1</v>
      </c>
      <c r="B2" s="2" t="s">
        <v>2</v>
      </c>
      <c r="C2" s="2" t="s">
        <v>24</v>
      </c>
      <c r="D2" s="2" t="s">
        <v>3</v>
      </c>
      <c r="E2" s="2" t="s">
        <v>3</v>
      </c>
    </row>
    <row r="3" spans="1:5" ht="15">
      <c r="A3" s="3"/>
      <c r="B3" s="4" t="s">
        <v>4</v>
      </c>
      <c r="C3" s="4" t="s">
        <v>4</v>
      </c>
      <c r="D3" s="5">
        <v>38898</v>
      </c>
      <c r="E3" s="4" t="s">
        <v>5</v>
      </c>
    </row>
    <row r="4" spans="1:5" ht="14.25">
      <c r="A4" s="6" t="s">
        <v>6</v>
      </c>
      <c r="B4" s="7">
        <f>SUM(B5:B6)</f>
        <v>8606329</v>
      </c>
      <c r="C4" s="7">
        <f>SUM(C5:C6)</f>
        <v>8661218</v>
      </c>
      <c r="D4" s="7">
        <f>SUM(D5:D6)</f>
        <v>4383805</v>
      </c>
      <c r="E4" s="15">
        <f>D4/C4*100</f>
        <v>50.61418613409799</v>
      </c>
    </row>
    <row r="5" spans="1:5" ht="14.25">
      <c r="A5" s="8" t="s">
        <v>7</v>
      </c>
      <c r="B5" s="9">
        <v>1790864</v>
      </c>
      <c r="C5" s="9">
        <v>1800602</v>
      </c>
      <c r="D5" s="9">
        <v>874115</v>
      </c>
      <c r="E5" s="16">
        <f aca="true" t="shared" si="0" ref="E5:E49">D5/C5*100</f>
        <v>48.54570860190092</v>
      </c>
    </row>
    <row r="6" spans="1:5" ht="14.25">
      <c r="A6" s="8" t="s">
        <v>8</v>
      </c>
      <c r="B6" s="9">
        <v>6815465</v>
      </c>
      <c r="C6" s="9">
        <v>6860616</v>
      </c>
      <c r="D6" s="9">
        <v>3509690</v>
      </c>
      <c r="E6" s="16">
        <f t="shared" si="0"/>
        <v>51.1570681116681</v>
      </c>
    </row>
    <row r="7" spans="1:5" ht="14.25">
      <c r="A7" s="8" t="s">
        <v>9</v>
      </c>
      <c r="B7" s="9">
        <v>370000</v>
      </c>
      <c r="C7" s="9">
        <v>370000</v>
      </c>
      <c r="D7" s="9">
        <v>184315</v>
      </c>
      <c r="E7" s="16">
        <f t="shared" si="0"/>
        <v>49.814864864864866</v>
      </c>
    </row>
    <row r="8" spans="1:5" ht="14.25">
      <c r="A8" s="8" t="s">
        <v>10</v>
      </c>
      <c r="B8" s="9">
        <v>2546200</v>
      </c>
      <c r="C8" s="9">
        <v>2546200</v>
      </c>
      <c r="D8" s="9">
        <v>1206666</v>
      </c>
      <c r="E8" s="16">
        <f t="shared" si="0"/>
        <v>47.39085696331789</v>
      </c>
    </row>
    <row r="9" spans="1:5" ht="14.25">
      <c r="A9" s="8" t="s">
        <v>11</v>
      </c>
      <c r="B9" s="9">
        <v>3351416</v>
      </c>
      <c r="C9" s="9">
        <v>3384152</v>
      </c>
      <c r="D9" s="9">
        <v>1852926</v>
      </c>
      <c r="E9" s="16">
        <f t="shared" si="0"/>
        <v>54.75303709762446</v>
      </c>
    </row>
    <row r="10" spans="1:5" ht="14.25">
      <c r="A10" s="8" t="s">
        <v>12</v>
      </c>
      <c r="B10" s="9">
        <v>547849</v>
      </c>
      <c r="C10" s="9">
        <v>560264</v>
      </c>
      <c r="D10" s="9">
        <v>265783</v>
      </c>
      <c r="E10" s="16">
        <f t="shared" si="0"/>
        <v>47.438885953764654</v>
      </c>
    </row>
    <row r="11" spans="1:5" ht="14.25">
      <c r="A11" s="10"/>
      <c r="B11" s="11"/>
      <c r="C11" s="11"/>
      <c r="D11" s="11"/>
      <c r="E11" s="17"/>
    </row>
    <row r="12" spans="1:5" ht="14.25">
      <c r="A12" s="6" t="s">
        <v>13</v>
      </c>
      <c r="B12" s="7">
        <v>6860537</v>
      </c>
      <c r="C12" s="7">
        <v>7582106</v>
      </c>
      <c r="D12" s="7">
        <v>3806549</v>
      </c>
      <c r="E12" s="15">
        <f t="shared" si="0"/>
        <v>50.204375934601806</v>
      </c>
    </row>
    <row r="13" spans="1:5" ht="14.25">
      <c r="A13" s="8" t="s">
        <v>14</v>
      </c>
      <c r="B13" s="9">
        <f>SUM(B14:B18)</f>
        <v>6860537</v>
      </c>
      <c r="C13" s="9">
        <f>SUM(C14:C18)</f>
        <v>7582106</v>
      </c>
      <c r="D13" s="9">
        <f>SUM(D14:D18)</f>
        <v>3806549</v>
      </c>
      <c r="E13" s="16">
        <f t="shared" si="0"/>
        <v>50.204375934601806</v>
      </c>
    </row>
    <row r="14" spans="1:5" ht="14.25">
      <c r="A14" s="8" t="s">
        <v>15</v>
      </c>
      <c r="B14" s="9">
        <v>5032350</v>
      </c>
      <c r="C14" s="9">
        <v>5045230</v>
      </c>
      <c r="D14" s="9">
        <v>2762946</v>
      </c>
      <c r="E14" s="16">
        <f t="shared" si="0"/>
        <v>54.7635291156201</v>
      </c>
    </row>
    <row r="15" spans="1:5" ht="14.25">
      <c r="A15" s="8" t="s">
        <v>16</v>
      </c>
      <c r="B15" s="9">
        <v>5560</v>
      </c>
      <c r="C15" s="9">
        <v>137192</v>
      </c>
      <c r="D15" s="9">
        <v>120019</v>
      </c>
      <c r="E15" s="16">
        <f t="shared" si="0"/>
        <v>87.48250626858709</v>
      </c>
    </row>
    <row r="16" spans="1:5" ht="14.25">
      <c r="A16" s="8" t="s">
        <v>25</v>
      </c>
      <c r="B16" s="9">
        <v>299800</v>
      </c>
      <c r="C16" s="9">
        <v>299800</v>
      </c>
      <c r="D16" s="9">
        <v>166389</v>
      </c>
      <c r="E16" s="16">
        <f t="shared" si="0"/>
        <v>55.50000000000001</v>
      </c>
    </row>
    <row r="17" spans="1:5" ht="14.25">
      <c r="A17" s="8" t="s">
        <v>17</v>
      </c>
      <c r="B17" s="9">
        <v>501842</v>
      </c>
      <c r="C17" s="9">
        <v>501842</v>
      </c>
      <c r="D17" s="9">
        <v>272618</v>
      </c>
      <c r="E17" s="16">
        <f t="shared" si="0"/>
        <v>54.323472327943854</v>
      </c>
    </row>
    <row r="18" spans="1:5" ht="14.25">
      <c r="A18" s="8" t="s">
        <v>18</v>
      </c>
      <c r="B18" s="9">
        <v>1020985</v>
      </c>
      <c r="C18" s="9">
        <v>1598042</v>
      </c>
      <c r="D18" s="9">
        <v>484577</v>
      </c>
      <c r="E18" s="16">
        <f t="shared" si="0"/>
        <v>30.323170479874744</v>
      </c>
    </row>
    <row r="19" spans="1:5" ht="14.25">
      <c r="A19" s="10"/>
      <c r="B19" s="11"/>
      <c r="C19" s="11"/>
      <c r="D19" s="11"/>
      <c r="E19" s="17"/>
    </row>
    <row r="20" spans="1:5" ht="14.25">
      <c r="A20" s="6" t="s">
        <v>19</v>
      </c>
      <c r="B20" s="7">
        <f>SUM(B21:B23)</f>
        <v>1855564</v>
      </c>
      <c r="C20" s="7">
        <f>SUM(C21:C23)</f>
        <v>2309879</v>
      </c>
      <c r="D20" s="7">
        <f>SUM(D21:D23)</f>
        <v>789810</v>
      </c>
      <c r="E20" s="15">
        <f t="shared" si="0"/>
        <v>34.19270013710675</v>
      </c>
    </row>
    <row r="21" spans="1:5" ht="14.25">
      <c r="A21" s="8" t="s">
        <v>23</v>
      </c>
      <c r="B21" s="9">
        <v>1598583</v>
      </c>
      <c r="C21" s="9">
        <v>2034638</v>
      </c>
      <c r="D21" s="9">
        <v>651122</v>
      </c>
      <c r="E21" s="16">
        <f t="shared" si="0"/>
        <v>32.00185979029194</v>
      </c>
    </row>
    <row r="22" spans="1:5" ht="14.25">
      <c r="A22" s="8" t="s">
        <v>38</v>
      </c>
      <c r="B22" s="9">
        <v>256981</v>
      </c>
      <c r="C22" s="9">
        <v>258241</v>
      </c>
      <c r="D22" s="9">
        <v>138688</v>
      </c>
      <c r="E22" s="16">
        <f t="shared" si="0"/>
        <v>53.70487258026417</v>
      </c>
    </row>
    <row r="23" spans="1:5" ht="14.25">
      <c r="A23" s="8" t="s">
        <v>20</v>
      </c>
      <c r="B23" s="9">
        <v>0</v>
      </c>
      <c r="C23" s="9">
        <v>17000</v>
      </c>
      <c r="D23" s="9">
        <v>0</v>
      </c>
      <c r="E23" s="16">
        <f t="shared" si="0"/>
        <v>0</v>
      </c>
    </row>
    <row r="24" spans="1:5" ht="14.25">
      <c r="A24" s="10"/>
      <c r="B24" s="11"/>
      <c r="C24" s="11"/>
      <c r="D24" s="11"/>
      <c r="E24" s="16"/>
    </row>
    <row r="25" spans="1:5" ht="14.25">
      <c r="A25" s="6" t="s">
        <v>39</v>
      </c>
      <c r="B25" s="7">
        <f>SUM(B26+B28+B30)</f>
        <v>1834439</v>
      </c>
      <c r="C25" s="7">
        <f>SUM(C26+C28+C30)</f>
        <v>1405164</v>
      </c>
      <c r="D25" s="7">
        <f>SUM(D26+D28+D30)</f>
        <v>339163</v>
      </c>
      <c r="E25" s="15">
        <f t="shared" si="0"/>
        <v>24.13689789946227</v>
      </c>
    </row>
    <row r="26" spans="1:5" ht="14.25">
      <c r="A26" s="8" t="s">
        <v>26</v>
      </c>
      <c r="B26" s="9">
        <v>460133</v>
      </c>
      <c r="C26" s="9">
        <v>449998</v>
      </c>
      <c r="D26" s="9">
        <v>294430</v>
      </c>
      <c r="E26" s="16">
        <f t="shared" si="0"/>
        <v>65.42917968524304</v>
      </c>
    </row>
    <row r="27" spans="1:5" ht="14.25">
      <c r="A27" s="8" t="s">
        <v>27</v>
      </c>
      <c r="B27" s="9">
        <v>208548</v>
      </c>
      <c r="C27" s="9">
        <v>208548</v>
      </c>
      <c r="D27" s="9">
        <v>106517</v>
      </c>
      <c r="E27" s="16">
        <f t="shared" si="0"/>
        <v>51.075531772062064</v>
      </c>
    </row>
    <row r="28" spans="1:5" ht="14.25">
      <c r="A28" s="8" t="s">
        <v>28</v>
      </c>
      <c r="B28" s="9">
        <v>1374306</v>
      </c>
      <c r="C28" s="9">
        <v>955166</v>
      </c>
      <c r="D28" s="9">
        <v>12337</v>
      </c>
      <c r="E28" s="16">
        <f t="shared" si="0"/>
        <v>1.2916079508692728</v>
      </c>
    </row>
    <row r="29" spans="1:5" ht="14.25">
      <c r="A29" s="8" t="s">
        <v>29</v>
      </c>
      <c r="B29" s="9">
        <v>0</v>
      </c>
      <c r="C29" s="9">
        <v>0</v>
      </c>
      <c r="D29" s="9">
        <v>2810</v>
      </c>
      <c r="E29" s="16">
        <v>0</v>
      </c>
    </row>
    <row r="30" spans="1:5" ht="14.25">
      <c r="A30" s="8" t="s">
        <v>40</v>
      </c>
      <c r="B30" s="9">
        <v>0</v>
      </c>
      <c r="C30" s="9">
        <v>0</v>
      </c>
      <c r="D30" s="9">
        <v>32396</v>
      </c>
      <c r="E30" s="16">
        <v>0</v>
      </c>
    </row>
    <row r="31" spans="1:5" ht="14.25">
      <c r="A31" s="10"/>
      <c r="B31" s="11"/>
      <c r="C31" s="11"/>
      <c r="D31" s="11"/>
      <c r="E31" s="17"/>
    </row>
    <row r="32" spans="1:5" ht="14.25">
      <c r="A32" s="6" t="s">
        <v>30</v>
      </c>
      <c r="B32" s="7">
        <f>SUM(B33:B34)</f>
        <v>44947</v>
      </c>
      <c r="C32" s="7">
        <f>SUM(C33:C34)</f>
        <v>682553</v>
      </c>
      <c r="D32" s="7">
        <f>SUM(D33:D34)</f>
        <v>543772</v>
      </c>
      <c r="E32" s="15">
        <f t="shared" si="0"/>
        <v>79.66736649022127</v>
      </c>
    </row>
    <row r="33" spans="1:5" ht="14.25">
      <c r="A33" s="8" t="s">
        <v>31</v>
      </c>
      <c r="B33" s="9">
        <v>0</v>
      </c>
      <c r="C33" s="9">
        <v>5306</v>
      </c>
      <c r="D33" s="9">
        <v>35773</v>
      </c>
      <c r="E33" s="16">
        <f t="shared" si="0"/>
        <v>674.1990199773841</v>
      </c>
    </row>
    <row r="34" spans="1:5" ht="14.25">
      <c r="A34" s="8" t="s">
        <v>32</v>
      </c>
      <c r="B34" s="9">
        <v>44947</v>
      </c>
      <c r="C34" s="9">
        <v>677247</v>
      </c>
      <c r="D34" s="9">
        <v>507999</v>
      </c>
      <c r="E34" s="16">
        <f t="shared" si="0"/>
        <v>75.00941310924965</v>
      </c>
    </row>
    <row r="35" spans="1:5" s="14" customFormat="1" ht="14.25">
      <c r="A35" s="8"/>
      <c r="B35" s="9"/>
      <c r="C35" s="9"/>
      <c r="D35" s="9"/>
      <c r="E35" s="16"/>
    </row>
    <row r="36" spans="1:5" ht="14.25">
      <c r="A36" s="12" t="s">
        <v>33</v>
      </c>
      <c r="B36" s="13"/>
      <c r="C36" s="13"/>
      <c r="D36" s="13"/>
      <c r="E36" s="18"/>
    </row>
    <row r="37" spans="1:5" ht="14.25">
      <c r="A37" s="8" t="s">
        <v>43</v>
      </c>
      <c r="B37" s="9">
        <v>45426</v>
      </c>
      <c r="C37" s="9">
        <v>45426</v>
      </c>
      <c r="D37" s="9">
        <v>12109</v>
      </c>
      <c r="E37" s="16">
        <f t="shared" si="0"/>
        <v>26.656540307312994</v>
      </c>
    </row>
    <row r="38" spans="1:5" s="14" customFormat="1" ht="14.25">
      <c r="A38" s="10"/>
      <c r="B38" s="11"/>
      <c r="C38" s="11"/>
      <c r="D38" s="11"/>
      <c r="E38" s="17"/>
    </row>
    <row r="39" spans="1:5" ht="14.25">
      <c r="A39" s="6" t="s">
        <v>34</v>
      </c>
      <c r="B39" s="7">
        <f>SUM(B40:B41)</f>
        <v>2056654</v>
      </c>
      <c r="C39" s="7">
        <f>SUM(C40:C41)</f>
        <v>2097242</v>
      </c>
      <c r="D39" s="7">
        <f>SUM(D40:D41)</f>
        <v>0</v>
      </c>
      <c r="E39" s="17">
        <f t="shared" si="0"/>
        <v>0</v>
      </c>
    </row>
    <row r="40" spans="1:5" ht="14.25">
      <c r="A40" s="8" t="s">
        <v>35</v>
      </c>
      <c r="B40" s="9">
        <v>687523</v>
      </c>
      <c r="C40" s="9">
        <v>728111</v>
      </c>
      <c r="D40" s="9">
        <v>0</v>
      </c>
      <c r="E40" s="18">
        <f t="shared" si="0"/>
        <v>0</v>
      </c>
    </row>
    <row r="41" spans="1:5" ht="14.25">
      <c r="A41" s="8" t="s">
        <v>36</v>
      </c>
      <c r="B41" s="9">
        <v>1369131</v>
      </c>
      <c r="C41" s="9">
        <v>1369131</v>
      </c>
      <c r="D41" s="9">
        <v>0</v>
      </c>
      <c r="E41" s="16">
        <f t="shared" si="0"/>
        <v>0</v>
      </c>
    </row>
    <row r="42" spans="1:5" ht="14.25">
      <c r="A42" s="8"/>
      <c r="B42" s="9"/>
      <c r="C42" s="9"/>
      <c r="D42" s="9"/>
      <c r="E42" s="17"/>
    </row>
    <row r="43" spans="1:5" ht="14.25">
      <c r="A43" s="6" t="s">
        <v>41</v>
      </c>
      <c r="B43" s="7">
        <f>SUM(B4+B12+B20+B25+B32+B37+B39)</f>
        <v>21303896</v>
      </c>
      <c r="C43" s="7">
        <f>SUM(C4+C12+C20+C25+C32+C37+C39)</f>
        <v>22783588</v>
      </c>
      <c r="D43" s="7">
        <f>SUM(D4+D12+D20+D25+D32+D37+D39)</f>
        <v>9875208</v>
      </c>
      <c r="E43" s="17">
        <f t="shared" si="0"/>
        <v>43.34351551652005</v>
      </c>
    </row>
    <row r="44" spans="1:5" ht="14.25">
      <c r="A44" s="6"/>
      <c r="B44" s="7"/>
      <c r="C44" s="7"/>
      <c r="D44" s="7"/>
      <c r="E44" s="17"/>
    </row>
    <row r="45" spans="1:5" ht="14.25">
      <c r="A45" s="6" t="s">
        <v>37</v>
      </c>
      <c r="B45" s="7">
        <f>SUM(B46:B47)</f>
        <v>885788</v>
      </c>
      <c r="C45" s="7">
        <f>SUM(C46:C47)</f>
        <v>864543</v>
      </c>
      <c r="D45" s="7">
        <f>SUM(D46:D47)</f>
        <v>1132863</v>
      </c>
      <c r="E45" s="15">
        <f t="shared" si="0"/>
        <v>131.0360502600796</v>
      </c>
    </row>
    <row r="46" spans="1:5" ht="14.25">
      <c r="A46" s="8" t="s">
        <v>21</v>
      </c>
      <c r="B46" s="9">
        <v>885788</v>
      </c>
      <c r="C46" s="9">
        <v>864543</v>
      </c>
      <c r="D46" s="9">
        <v>1132863</v>
      </c>
      <c r="E46" s="18">
        <f t="shared" si="0"/>
        <v>131.0360502600796</v>
      </c>
    </row>
    <row r="47" spans="1:5" ht="14.25">
      <c r="A47" s="8" t="s">
        <v>22</v>
      </c>
      <c r="B47" s="9">
        <v>0</v>
      </c>
      <c r="C47" s="9">
        <v>0</v>
      </c>
      <c r="D47" s="9">
        <v>0</v>
      </c>
      <c r="E47" s="16">
        <v>0</v>
      </c>
    </row>
    <row r="48" spans="1:5" ht="14.25">
      <c r="A48" s="10"/>
      <c r="B48" s="11"/>
      <c r="C48" s="11"/>
      <c r="D48" s="11"/>
      <c r="E48" s="16"/>
    </row>
    <row r="49" spans="1:5" ht="14.25">
      <c r="A49" s="6" t="s">
        <v>42</v>
      </c>
      <c r="B49" s="7">
        <f>SUM(B43+B45)</f>
        <v>22189684</v>
      </c>
      <c r="C49" s="7">
        <f>SUM(C43+C45)</f>
        <v>23648131</v>
      </c>
      <c r="D49" s="7">
        <f>SUM(D43+D45)</f>
        <v>11008071</v>
      </c>
      <c r="E49" s="15">
        <f t="shared" si="0"/>
        <v>46.54943344148423</v>
      </c>
    </row>
    <row r="51" spans="1:4" ht="14.25">
      <c r="A51" s="19" t="s">
        <v>44</v>
      </c>
      <c r="D51">
        <v>-308423</v>
      </c>
    </row>
    <row r="52" spans="1:4" ht="14.25">
      <c r="A52" s="19" t="s">
        <v>45</v>
      </c>
      <c r="D52">
        <v>10699648</v>
      </c>
    </row>
  </sheetData>
  <printOptions horizontalCentered="1"/>
  <pageMargins left="0.1968503937007874" right="0.1968503937007874" top="0.984251968503937" bottom="0.984251968503937" header="0.5118110236220472" footer="0.5118110236220472"/>
  <pageSetup orientation="portrait" paperSize="9" scale="89" r:id="rId1"/>
  <headerFooter alignWithMargins="0">
    <oddHeader>&amp;C4/4&amp;"Arial,Félkövér"
&amp;"Arial,Normál"&amp;9Az önkormányzat bevételei jogcím csoportonként&amp;"Arial,Félkövér"&amp;10
&amp;R&amp;9 1. sz. táblázat</oddHeader>
    <oddFooter>&amp;L&amp;D&amp;T&amp;CBagyariné\&amp;F               Szekeresné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2006-08-17T12:41:36Z</cp:lastPrinted>
  <dcterms:created xsi:type="dcterms:W3CDTF">2005-04-06T12:43:18Z</dcterms:created>
  <dcterms:modified xsi:type="dcterms:W3CDTF">2006-08-17T12:42:31Z</dcterms:modified>
  <cp:category/>
  <cp:version/>
  <cp:contentType/>
  <cp:contentStatus/>
</cp:coreProperties>
</file>