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0"/>
  </bookViews>
  <sheets>
    <sheet name="összesítés" sheetId="1" r:id="rId1"/>
    <sheet name="szabályszerűségi" sheetId="2" r:id="rId2"/>
    <sheet name="pénzügyi" sheetId="3" r:id="rId3"/>
    <sheet name="rendszer" sheetId="4" r:id="rId4"/>
    <sheet name="teljesítmény" sheetId="5" r:id="rId5"/>
    <sheet name="IT rendszer" sheetId="6" r:id="rId6"/>
    <sheet name="megbízhatósági" sheetId="7" r:id="rId7"/>
  </sheets>
  <definedNames/>
  <calcPr fullCalcOnLoad="1"/>
</workbook>
</file>

<file path=xl/sharedStrings.xml><?xml version="1.0" encoding="utf-8"?>
<sst xmlns="http://schemas.openxmlformats.org/spreadsheetml/2006/main" count="307" uniqueCount="83">
  <si>
    <t>Tervben szerepelt</t>
  </si>
  <si>
    <t>Soron kívül</t>
  </si>
  <si>
    <t>Terven felül</t>
  </si>
  <si>
    <t>db</t>
  </si>
  <si>
    <t>ell. nap</t>
  </si>
  <si>
    <t>külső</t>
  </si>
  <si>
    <t>Fejezet összesen (I.+II.)</t>
  </si>
  <si>
    <t>a) Fejezet felügyeletét ellátó szervnél végzett ellenőrzések</t>
  </si>
  <si>
    <t>b)  Felügyelt költségvetési szerveknél végzett ellenőrzések</t>
  </si>
  <si>
    <t>II.  Felügyelt költségvetési szervek összesen</t>
  </si>
  <si>
    <t>1. [Felügyelt költségvetési szerv neve]</t>
  </si>
  <si>
    <t>2. [Felügyelt költségvetési szerv neve]</t>
  </si>
  <si>
    <t>közsz.</t>
  </si>
  <si>
    <t>Szabályszerűségi ellenőrzés</t>
  </si>
  <si>
    <t>Összesen (lebontva)</t>
  </si>
  <si>
    <t xml:space="preserve">Összes ellenőrzés  </t>
  </si>
  <si>
    <t>közsz.*</t>
  </si>
  <si>
    <t>össz.</t>
  </si>
  <si>
    <t>Fejezet:</t>
  </si>
  <si>
    <t>ellenőri nap</t>
  </si>
  <si>
    <t>Csak az üres (fehér) mezők kitöltése szükséges!</t>
  </si>
  <si>
    <t>1. sz. melléklet</t>
  </si>
  <si>
    <t>Összesen</t>
  </si>
  <si>
    <t>Ellenőrzési mérleg a 20… évben elvégzett ellenőrzésekről</t>
  </si>
  <si>
    <t>*Közszolgálati, közalkalmazotti, szolgálati, igazságügyi alkalmazotti jogviszonyban álló belső ellenőr</t>
  </si>
  <si>
    <t>Tervben szerepelt**</t>
  </si>
  <si>
    <t>Terven felül***</t>
  </si>
  <si>
    <t>c) Egyéb ellenőrzések</t>
  </si>
  <si>
    <t>*** Terven felülinek minősül az az ellenőrzés, amit a tervezett és a soron kívüli kapacitáson felül valósítanak meg pl. egy tervezett ellenőrzés helyett. Egyszerűsített példa: 3 ellenőrzés szerepel a tervben, mellette 20% kapacitás van betervezve soron kívüli ellenőrzésre. Ha évközben két, a tervben eredetileg nem szereplő ellenőrzést kell végrehajtani (amelyből az 1. leköti a 20%-ot), a másodikat már csak egy tervezett ellenőrzés elhalasztásával lehet elvégezni. Ilyen esetben a "második", az eredeti tervben nem szereplő ellenőrzés terven felüli ellenőrzésnek minősül.</t>
  </si>
  <si>
    <t>Ez a munkalap automatikusan összesíti az egyes ellenőrzések munkalapjait, kitölteni csak a fejezet és a felügyelt költségvetési szervek nevével (utóbbi esetben új sorok) kell.</t>
  </si>
  <si>
    <t>I.  Fejezet felügyeletét ellátó szerv összesen (a+b+c)</t>
  </si>
  <si>
    <t>n. [Felügyelt költségvetési szerv neve] *</t>
  </si>
  <si>
    <t>**** Pl. Rt.-nél, Kht.-nál, alapítványnál végzett ellenőrzés.</t>
  </si>
  <si>
    <t>c) Egyéb ellenőrzések****</t>
  </si>
  <si>
    <t>Megbízhatósági ellenőrzés</t>
  </si>
  <si>
    <t>Informatikairendszer-ellenőrzés</t>
  </si>
  <si>
    <t>Teljesítmény-ellenőrzés</t>
  </si>
  <si>
    <t>Rendszerellenőrzés</t>
  </si>
  <si>
    <t>Pénzügyi ellenőrzés</t>
  </si>
  <si>
    <t>***** Új sor beillesztését az Excel miatt a 2. és n. költségvetési szerv közé kérjük (a képletek megtartása végett javasolt egy meglévő sort másolni).</t>
  </si>
  <si>
    <t>* Új sor beillesztését az Excel miatt a 2. és n. költségvetési szerv közé kérjük (a képletek megtartása végett javasolt egy meglévő sort másolni).</t>
  </si>
  <si>
    <t>** Az eredeti tervben szereplő, a terv szerint végrehajtott ellenőrzések. A terv évközbeni módosítása esetén az eredeti tervben szereplő ellenőrzéseket kérjük alapul venni valamennyi munkalapon (pl. az eredeti tervben 8 ellenőrzés szerepelt, és ebből 5 valósult meg, akkor 5-öt kell a vonatkozó munkalapba írni).</t>
  </si>
  <si>
    <t>Ellenőrzési mérleg a 2005. évben elvégzett ellenőrzésekről</t>
  </si>
  <si>
    <t>Bartók B. Ált. Iskola</t>
  </si>
  <si>
    <t>Kodály Z. Ált. Iskola</t>
  </si>
  <si>
    <t>Bárczi G. Óvoda, Ált. Iskola</t>
  </si>
  <si>
    <t>Toldi Ált. Isk. és Gimnázium</t>
  </si>
  <si>
    <t>Széchenyi Ker. Szakképző Iskola</t>
  </si>
  <si>
    <t>Rákóczi F. Ált. Iskola</t>
  </si>
  <si>
    <t>Toponári Ált. Iskola</t>
  </si>
  <si>
    <t>Eötvös Műszaki Középiskola</t>
  </si>
  <si>
    <t>Noszlopy G. Közgazdasági Szakközépiskola</t>
  </si>
  <si>
    <t>Csiky G. Színház</t>
  </si>
  <si>
    <t>Rippl R. J. Közlekedési Szakközpéiskola</t>
  </si>
  <si>
    <t>Szociális Gondozási Kp.</t>
  </si>
  <si>
    <t>Berzsenyi D. Ált. Iskola</t>
  </si>
  <si>
    <t>Benedek E. Ált. Iskola</t>
  </si>
  <si>
    <t>Pécsi u-i Ált. Iskola</t>
  </si>
  <si>
    <t>Németh I. Ált. Isk.</t>
  </si>
  <si>
    <t>Hivatásos Tűzoltóság</t>
  </si>
  <si>
    <t>Liget Idősek Otthona</t>
  </si>
  <si>
    <t>Bölcsődei Központ</t>
  </si>
  <si>
    <t>Liszt Ferenc Zeneiskola</t>
  </si>
  <si>
    <t>Együd Á. Ált. Művelődési Kp.</t>
  </si>
  <si>
    <t>Kinizsi Ltp-i. Ált. Isk.</t>
  </si>
  <si>
    <t>Gárdonyi G. Ált. Iskola</t>
  </si>
  <si>
    <t>Honvéd u-i Ált. iskola</t>
  </si>
  <si>
    <t>Zrínyi I. Ált. Isk.</t>
  </si>
  <si>
    <t>Kinizsi P. Élelmiszeripari Szakképző Iskola</t>
  </si>
  <si>
    <t>Építőipari Szakképző Iskola</t>
  </si>
  <si>
    <t>Szigeti-Gy. Eü. Szakiskola</t>
  </si>
  <si>
    <t>Munkácsy M. Gimnázium</t>
  </si>
  <si>
    <t>Táncsics M. Gimnázium</t>
  </si>
  <si>
    <t>Stiltex Szoc. Foglalkoztató</t>
  </si>
  <si>
    <t xml:space="preserve">Családsegítő Kp. </t>
  </si>
  <si>
    <t>Óvodai és Eü. Gondnokság</t>
  </si>
  <si>
    <t>Városgondnokság</t>
  </si>
  <si>
    <t>Zichy M. Iparművészeti Szakképző Iskola</t>
  </si>
  <si>
    <t>Sportcsarnok</t>
  </si>
  <si>
    <t>Klebelsberg Középiskolai Kollégium</t>
  </si>
  <si>
    <t>Polgármesteri Hivatal</t>
  </si>
  <si>
    <t>Kisfaludy U-i. Ált. Iskola</t>
  </si>
  <si>
    <t>Kaposvár
Megyei Jogú Város
Önkormányzata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</si>
</sst>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i/>
      <sz val="10"/>
      <name val="Arial"/>
      <family val="2"/>
    </font>
    <font>
      <b/>
      <sz val="10"/>
      <name val="Arial CE"/>
      <family val="2"/>
    </font>
    <font>
      <b/>
      <sz val="13"/>
      <name val="Arial CE"/>
      <family val="0"/>
    </font>
    <font>
      <b/>
      <sz val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4" borderId="4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4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8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8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3" borderId="8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4" borderId="8" xfId="0" applyFill="1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6" borderId="8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5" borderId="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0" fontId="0" fillId="2" borderId="2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0" borderId="8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30.00390625" style="0" customWidth="1"/>
    <col min="3" max="3" width="6.00390625" style="0" customWidth="1"/>
    <col min="4" max="4" width="6.75390625" style="0" customWidth="1"/>
    <col min="5" max="18" width="6.00390625" style="0" customWidth="1"/>
  </cols>
  <sheetData>
    <row r="1" spans="15:17" ht="12.75">
      <c r="O1" s="31" t="s">
        <v>21</v>
      </c>
      <c r="P1" s="31"/>
      <c r="Q1" s="31"/>
    </row>
    <row r="2" spans="2:6" ht="12.75">
      <c r="B2" s="29" t="s">
        <v>42</v>
      </c>
      <c r="C2" s="31"/>
      <c r="D2" s="31"/>
      <c r="E2" s="31"/>
      <c r="F2" s="31"/>
    </row>
    <row r="3" ht="13.5" thickBot="1"/>
    <row r="4" spans="1:18" ht="12.75">
      <c r="A4" s="62" t="s">
        <v>82</v>
      </c>
      <c r="B4" s="63"/>
      <c r="C4" s="56" t="s">
        <v>15</v>
      </c>
      <c r="D4" s="57"/>
      <c r="E4" s="57"/>
      <c r="F4" s="58"/>
      <c r="G4" s="41" t="s">
        <v>14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3.5" thickBot="1">
      <c r="A5" s="64"/>
      <c r="B5" s="65"/>
      <c r="C5" s="59"/>
      <c r="D5" s="60"/>
      <c r="E5" s="60"/>
      <c r="F5" s="61"/>
      <c r="G5" s="41" t="s">
        <v>25</v>
      </c>
      <c r="H5" s="42"/>
      <c r="I5" s="42"/>
      <c r="J5" s="42"/>
      <c r="K5" s="49" t="s">
        <v>1</v>
      </c>
      <c r="L5" s="50"/>
      <c r="M5" s="50"/>
      <c r="N5" s="41"/>
      <c r="O5" s="42" t="s">
        <v>26</v>
      </c>
      <c r="P5" s="42"/>
      <c r="Q5" s="42"/>
      <c r="R5" s="42"/>
    </row>
    <row r="6" spans="1:18" ht="12.75">
      <c r="A6" s="64"/>
      <c r="B6" s="65"/>
      <c r="C6" s="68" t="s">
        <v>3</v>
      </c>
      <c r="D6" s="35" t="s">
        <v>4</v>
      </c>
      <c r="E6" s="35"/>
      <c r="F6" s="51"/>
      <c r="G6" s="37" t="s">
        <v>3</v>
      </c>
      <c r="H6" s="34" t="s">
        <v>4</v>
      </c>
      <c r="I6" s="35"/>
      <c r="J6" s="36"/>
      <c r="K6" s="32" t="s">
        <v>3</v>
      </c>
      <c r="L6" s="34" t="s">
        <v>4</v>
      </c>
      <c r="M6" s="35"/>
      <c r="N6" s="36"/>
      <c r="O6" s="32" t="s">
        <v>3</v>
      </c>
      <c r="P6" s="34" t="s">
        <v>4</v>
      </c>
      <c r="Q6" s="35"/>
      <c r="R6" s="36"/>
    </row>
    <row r="7" spans="1:18" ht="12.75">
      <c r="A7" s="66"/>
      <c r="B7" s="67"/>
      <c r="C7" s="69"/>
      <c r="D7" s="10" t="s">
        <v>16</v>
      </c>
      <c r="E7" s="11" t="s">
        <v>5</v>
      </c>
      <c r="F7" s="12" t="s">
        <v>17</v>
      </c>
      <c r="G7" s="38"/>
      <c r="H7" s="11" t="s">
        <v>12</v>
      </c>
      <c r="I7" s="11" t="s">
        <v>5</v>
      </c>
      <c r="J7" s="11" t="s">
        <v>17</v>
      </c>
      <c r="K7" s="33"/>
      <c r="L7" s="11" t="s">
        <v>12</v>
      </c>
      <c r="M7" s="11" t="s">
        <v>5</v>
      </c>
      <c r="N7" s="11" t="s">
        <v>17</v>
      </c>
      <c r="O7" s="33"/>
      <c r="P7" s="11" t="s">
        <v>12</v>
      </c>
      <c r="Q7" s="11" t="s">
        <v>5</v>
      </c>
      <c r="R7" s="11" t="s">
        <v>17</v>
      </c>
    </row>
    <row r="8" spans="1:18" ht="12.75">
      <c r="A8" s="45" t="s">
        <v>6</v>
      </c>
      <c r="B8" s="46"/>
      <c r="C8" s="13">
        <f>SUM(C9+C13)</f>
        <v>127</v>
      </c>
      <c r="D8" s="5">
        <f>SUM(D9+D13)</f>
        <v>1248</v>
      </c>
      <c r="E8" s="5">
        <f>SUM(E9+E13)</f>
        <v>0</v>
      </c>
      <c r="F8" s="6">
        <f aca="true" t="shared" si="0" ref="F8:F14">SUM(D8:E8)</f>
        <v>1248</v>
      </c>
      <c r="G8" s="5">
        <f>SUM(G9+G13)</f>
        <v>113</v>
      </c>
      <c r="H8" s="4">
        <f>SUM(H9+H13)</f>
        <v>1050</v>
      </c>
      <c r="I8" s="4">
        <f>SUM(I9+I13)</f>
        <v>0</v>
      </c>
      <c r="J8" s="4">
        <f aca="true" t="shared" si="1" ref="J8:J14">SUM(H8:I8)</f>
        <v>1050</v>
      </c>
      <c r="K8" s="5">
        <f>SUM(K9+K13)</f>
        <v>5</v>
      </c>
      <c r="L8" s="5">
        <f>SUM(L9+L13)</f>
        <v>37</v>
      </c>
      <c r="M8" s="5">
        <f>SUM(M9+M13)</f>
        <v>0</v>
      </c>
      <c r="N8" s="4">
        <f aca="true" t="shared" si="2" ref="N8:N14">SUM(L8:M8)</f>
        <v>37</v>
      </c>
      <c r="O8" s="5">
        <f>SUM(O9+O13)</f>
        <v>9</v>
      </c>
      <c r="P8" s="5">
        <f>SUM(P9+P13)</f>
        <v>161</v>
      </c>
      <c r="Q8" s="5">
        <f>SUM(Q9+Q13)</f>
        <v>0</v>
      </c>
      <c r="R8" s="4">
        <f aca="true" t="shared" si="3" ref="R8:R14">SUM(P8:Q8)</f>
        <v>161</v>
      </c>
    </row>
    <row r="9" spans="1:18" ht="28.5" customHeight="1">
      <c r="A9" s="47" t="s">
        <v>30</v>
      </c>
      <c r="B9" s="48"/>
      <c r="C9" s="14">
        <f>SUM(C10:C12)</f>
        <v>2</v>
      </c>
      <c r="D9" s="8">
        <f>SUM(D10:D12)</f>
        <v>65</v>
      </c>
      <c r="E9" s="8">
        <f>SUM(E10:E12)</f>
        <v>0</v>
      </c>
      <c r="F9" s="9">
        <f t="shared" si="0"/>
        <v>65</v>
      </c>
      <c r="G9" s="8">
        <f>SUM(G10:G12)</f>
        <v>1</v>
      </c>
      <c r="H9" s="7">
        <f>SUM(H10:H12)</f>
        <v>25</v>
      </c>
      <c r="I9" s="7">
        <f>SUM(I10:I12)</f>
        <v>0</v>
      </c>
      <c r="J9" s="7">
        <f t="shared" si="1"/>
        <v>25</v>
      </c>
      <c r="K9" s="8">
        <f>SUM(K10:K12)</f>
        <v>0</v>
      </c>
      <c r="L9" s="8">
        <f>SUM(L10:L12)</f>
        <v>0</v>
      </c>
      <c r="M9" s="8">
        <f>SUM(M10:M12)</f>
        <v>0</v>
      </c>
      <c r="N9" s="7">
        <f t="shared" si="2"/>
        <v>0</v>
      </c>
      <c r="O9" s="8">
        <f>SUM(O10:O12)</f>
        <v>1</v>
      </c>
      <c r="P9" s="8">
        <f>SUM(P10:P12)</f>
        <v>40</v>
      </c>
      <c r="Q9" s="8">
        <f>SUM(Q10:Q12)</f>
        <v>0</v>
      </c>
      <c r="R9" s="7">
        <f t="shared" si="3"/>
        <v>40</v>
      </c>
    </row>
    <row r="10" spans="1:18" ht="30" customHeight="1">
      <c r="A10" s="43" t="s">
        <v>7</v>
      </c>
      <c r="B10" s="44"/>
      <c r="C10" s="15">
        <f aca="true" t="shared" si="4" ref="C10:E12">SUM(G10+K10+O10)</f>
        <v>0</v>
      </c>
      <c r="D10" s="16">
        <f t="shared" si="4"/>
        <v>0</v>
      </c>
      <c r="E10" s="2">
        <f t="shared" si="4"/>
        <v>0</v>
      </c>
      <c r="F10" s="18">
        <f t="shared" si="0"/>
        <v>0</v>
      </c>
      <c r="G10" s="3">
        <f>szabályszerűségi!C10+pénzügyi!C10+rendszer!C10+teljesítmény!C10+'IT rendszer'!C10+megbízhatósági!C10</f>
        <v>0</v>
      </c>
      <c r="H10" s="3">
        <f>szabályszerűségi!D10+pénzügyi!D10+rendszer!D10+teljesítmény!D10+'IT rendszer'!D10+megbízhatósági!D10</f>
        <v>0</v>
      </c>
      <c r="I10" s="3">
        <f>szabályszerűségi!E10+pénzügyi!E10+rendszer!E10+teljesítmény!E10+'IT rendszer'!E10+megbízhatósági!E10</f>
        <v>0</v>
      </c>
      <c r="J10" s="2">
        <f t="shared" si="1"/>
        <v>0</v>
      </c>
      <c r="K10" s="3">
        <f>szabályszerűségi!G10+pénzügyi!G10+rendszer!G10+teljesítmény!G10+'IT rendszer'!G10+megbízhatósági!G10</f>
        <v>0</v>
      </c>
      <c r="L10" s="3">
        <f>szabályszerűségi!H10+pénzügyi!H10+rendszer!H10+teljesítmény!H10+'IT rendszer'!H10+megbízhatósági!H10</f>
        <v>0</v>
      </c>
      <c r="M10" s="3">
        <f>szabályszerűségi!I10+pénzügyi!I10+rendszer!I10+teljesítmény!I10+'IT rendszer'!I10+megbízhatósági!I10</f>
        <v>0</v>
      </c>
      <c r="N10" s="2">
        <f t="shared" si="2"/>
        <v>0</v>
      </c>
      <c r="O10" s="3">
        <f>szabályszerűségi!K10+pénzügyi!K10+rendszer!K10+teljesítmény!K10+'IT rendszer'!K10+megbízhatósági!K10</f>
        <v>0</v>
      </c>
      <c r="P10" s="3">
        <f>szabályszerűségi!L10+pénzügyi!L10+rendszer!L10+teljesítmény!L10+'IT rendszer'!L10+megbízhatósági!L10</f>
        <v>0</v>
      </c>
      <c r="Q10" s="3">
        <f>szabályszerűségi!M10+pénzügyi!M10+rendszer!M10+teljesítmény!M10+'IT rendszer'!M10+megbízhatósági!M10</f>
        <v>0</v>
      </c>
      <c r="R10" s="2">
        <f t="shared" si="3"/>
        <v>0</v>
      </c>
    </row>
    <row r="11" spans="1:18" ht="30" customHeight="1">
      <c r="A11" s="43" t="s">
        <v>8</v>
      </c>
      <c r="B11" s="44"/>
      <c r="C11" s="15">
        <f t="shared" si="4"/>
        <v>0</v>
      </c>
      <c r="D11" s="16">
        <f t="shared" si="4"/>
        <v>0</v>
      </c>
      <c r="E11" s="2">
        <f t="shared" si="4"/>
        <v>0</v>
      </c>
      <c r="F11" s="18">
        <f t="shared" si="0"/>
        <v>0</v>
      </c>
      <c r="G11" s="3">
        <f>szabályszerűségi!C11+pénzügyi!C11+rendszer!C11+teljesítmény!C11+'IT rendszer'!C11+megbízhatósági!C11</f>
        <v>0</v>
      </c>
      <c r="H11" s="3">
        <f>szabályszerűségi!D11+pénzügyi!D11+rendszer!D11+teljesítmény!D11+'IT rendszer'!D11+megbízhatósági!D11</f>
        <v>0</v>
      </c>
      <c r="I11" s="3">
        <f>szabályszerűségi!E11+pénzügyi!E11+rendszer!E11+teljesítmény!E11+'IT rendszer'!E11+megbízhatósági!E11</f>
        <v>0</v>
      </c>
      <c r="J11" s="2">
        <f t="shared" si="1"/>
        <v>0</v>
      </c>
      <c r="K11" s="3">
        <f>szabályszerűségi!G11+pénzügyi!G11+rendszer!G11+teljesítmény!G11+'IT rendszer'!G11+megbízhatósági!G11</f>
        <v>0</v>
      </c>
      <c r="L11" s="3">
        <f>szabályszerűségi!H11+pénzügyi!H11+rendszer!H11+teljesítmény!H11+'IT rendszer'!H11+megbízhatósági!H11</f>
        <v>0</v>
      </c>
      <c r="M11" s="3">
        <f>szabályszerűségi!I11+pénzügyi!I11+rendszer!I11+teljesítmény!I11+'IT rendszer'!I11+megbízhatósági!I11</f>
        <v>0</v>
      </c>
      <c r="N11" s="2">
        <f t="shared" si="2"/>
        <v>0</v>
      </c>
      <c r="O11" s="3">
        <f>szabályszerűségi!K11+pénzügyi!K11+rendszer!K11+teljesítmény!K11+'IT rendszer'!K11+megbízhatósági!K11</f>
        <v>0</v>
      </c>
      <c r="P11" s="3">
        <f>szabályszerűségi!L11+pénzügyi!L11+rendszer!L11+teljesítmény!L11+'IT rendszer'!L11+megbízhatósági!L11</f>
        <v>0</v>
      </c>
      <c r="Q11" s="3">
        <f>szabályszerűségi!M11+pénzügyi!M11+rendszer!M11+teljesítmény!M11+'IT rendszer'!M11+megbízhatósági!M11</f>
        <v>0</v>
      </c>
      <c r="R11" s="2">
        <f t="shared" si="3"/>
        <v>0</v>
      </c>
    </row>
    <row r="12" spans="1:18" ht="26.25" customHeight="1">
      <c r="A12" s="52" t="s">
        <v>33</v>
      </c>
      <c r="B12" s="53"/>
      <c r="C12" s="15">
        <f t="shared" si="4"/>
        <v>2</v>
      </c>
      <c r="D12" s="16">
        <f t="shared" si="4"/>
        <v>65</v>
      </c>
      <c r="E12" s="2">
        <f t="shared" si="4"/>
        <v>0</v>
      </c>
      <c r="F12" s="18">
        <f t="shared" si="0"/>
        <v>65</v>
      </c>
      <c r="G12" s="3">
        <f>szabályszerűségi!C12+pénzügyi!C12+rendszer!C12+teljesítmény!C12+'IT rendszer'!C12+megbízhatósági!C12</f>
        <v>1</v>
      </c>
      <c r="H12" s="3">
        <f>szabályszerűségi!D12+pénzügyi!D12+rendszer!D12+teljesítmény!D12+'IT rendszer'!D12+megbízhatósági!D12</f>
        <v>25</v>
      </c>
      <c r="I12" s="3">
        <f>szabályszerűségi!E12+pénzügyi!E12+rendszer!E12+teljesítmény!E12+'IT rendszer'!E12+megbízhatósági!E12</f>
        <v>0</v>
      </c>
      <c r="J12" s="2">
        <f t="shared" si="1"/>
        <v>25</v>
      </c>
      <c r="K12" s="3">
        <f>szabályszerűségi!G12+pénzügyi!G12+rendszer!G12+teljesítmény!G12+'IT rendszer'!G12+megbízhatósági!G12</f>
        <v>0</v>
      </c>
      <c r="L12" s="3">
        <f>szabályszerűségi!H12+pénzügyi!H12+rendszer!H12+teljesítmény!H12+'IT rendszer'!H12+megbízhatósági!H12</f>
        <v>0</v>
      </c>
      <c r="M12" s="3">
        <f>szabályszerűségi!I12+pénzügyi!I12+rendszer!I12+teljesítmény!I12+'IT rendszer'!I12+megbízhatósági!I12</f>
        <v>0</v>
      </c>
      <c r="N12" s="2">
        <f t="shared" si="2"/>
        <v>0</v>
      </c>
      <c r="O12" s="3">
        <f>szabályszerűségi!K12+pénzügyi!K12+rendszer!K12+teljesítmény!K12+'IT rendszer'!K12+megbízhatósági!K12</f>
        <v>1</v>
      </c>
      <c r="P12" s="3">
        <f>szabályszerűségi!L12+pénzügyi!L12+rendszer!L12+teljesítmény!L12+'IT rendszer'!L12+megbízhatósági!L12</f>
        <v>40</v>
      </c>
      <c r="Q12" s="3">
        <f>szabályszerűségi!M12+pénzügyi!M12+rendszer!M12+teljesítmény!M12+'IT rendszer'!M12+megbízhatósági!M12</f>
        <v>0</v>
      </c>
      <c r="R12" s="2">
        <f t="shared" si="3"/>
        <v>40</v>
      </c>
    </row>
    <row r="13" spans="1:18" ht="12.75">
      <c r="A13" s="54" t="s">
        <v>9</v>
      </c>
      <c r="B13" s="55"/>
      <c r="C13" s="14">
        <f>SUM(C14:C52)</f>
        <v>125</v>
      </c>
      <c r="D13" s="17">
        <f>SUM(D14:D52)</f>
        <v>1183</v>
      </c>
      <c r="E13" s="7">
        <f>SUM(E14:E52)</f>
        <v>0</v>
      </c>
      <c r="F13" s="19">
        <f t="shared" si="0"/>
        <v>1183</v>
      </c>
      <c r="G13" s="8">
        <f>SUM(G14:G52)</f>
        <v>112</v>
      </c>
      <c r="H13" s="7">
        <f>SUM(H14:H52)</f>
        <v>1025</v>
      </c>
      <c r="I13" s="7">
        <f>SUM(I14:I52)</f>
        <v>0</v>
      </c>
      <c r="J13" s="7">
        <f t="shared" si="1"/>
        <v>1025</v>
      </c>
      <c r="K13" s="8">
        <f>SUM(K14:K52)</f>
        <v>5</v>
      </c>
      <c r="L13" s="8">
        <f>SUM(L14:L52)</f>
        <v>37</v>
      </c>
      <c r="M13" s="8">
        <f>SUM(M14:M52)</f>
        <v>0</v>
      </c>
      <c r="N13" s="7">
        <f t="shared" si="2"/>
        <v>37</v>
      </c>
      <c r="O13" s="8">
        <f>SUM(O14:O52)</f>
        <v>8</v>
      </c>
      <c r="P13" s="8">
        <f>SUM(P14:P52)</f>
        <v>121</v>
      </c>
      <c r="Q13" s="8">
        <f>SUM(Q14:Q52)</f>
        <v>0</v>
      </c>
      <c r="R13" s="7">
        <f t="shared" si="3"/>
        <v>121</v>
      </c>
    </row>
    <row r="14" spans="1:18" ht="12.75">
      <c r="A14" s="39" t="str">
        <f>pénzügyi!A14</f>
        <v>Kisfaludy U-i. Ált. Iskola</v>
      </c>
      <c r="B14" s="40"/>
      <c r="C14" s="15">
        <f>SUM(G14+K14+O14)</f>
        <v>3</v>
      </c>
      <c r="D14" s="16">
        <f>SUM(H14+L14+P14)</f>
        <v>16</v>
      </c>
      <c r="E14" s="2">
        <f>SUM(I14+M14+Q14)</f>
        <v>0</v>
      </c>
      <c r="F14" s="18">
        <f t="shared" si="0"/>
        <v>16</v>
      </c>
      <c r="G14" s="3">
        <f>szabályszerűségi!C14+pénzügyi!C14+rendszer!C14+teljesítmény!C14+'IT rendszer'!C14+megbízhatósági!C14</f>
        <v>3</v>
      </c>
      <c r="H14" s="3">
        <f>szabályszerűségi!D14+pénzügyi!D14+rendszer!D14+teljesítmény!D14+'IT rendszer'!D14+megbízhatósági!D14</f>
        <v>16</v>
      </c>
      <c r="I14" s="3">
        <f>szabályszerűségi!E14+pénzügyi!E14+rendszer!E14+teljesítmény!E14+'IT rendszer'!E14+megbízhatósági!E14</f>
        <v>0</v>
      </c>
      <c r="J14" s="2">
        <f t="shared" si="1"/>
        <v>16</v>
      </c>
      <c r="K14" s="3">
        <f>szabályszerűségi!G14+pénzügyi!G14+rendszer!G14+teljesítmény!G14+'IT rendszer'!G14+megbízhatósági!G14</f>
        <v>0</v>
      </c>
      <c r="L14" s="3">
        <f>szabályszerűségi!H14+pénzügyi!H14+rendszer!H14+teljesítmény!H14+'IT rendszer'!H14+megbízhatósági!H14</f>
        <v>0</v>
      </c>
      <c r="M14" s="3">
        <f>szabályszerűségi!I14+pénzügyi!I14+rendszer!I14+teljesítmény!I14+'IT rendszer'!I14+megbízhatósági!I14</f>
        <v>0</v>
      </c>
      <c r="N14" s="2">
        <f t="shared" si="2"/>
        <v>0</v>
      </c>
      <c r="O14" s="3">
        <f>szabályszerűségi!K14+pénzügyi!K14+rendszer!K14+teljesítmény!K14+'IT rendszer'!K14+megbízhatósági!K14</f>
        <v>0</v>
      </c>
      <c r="P14" s="3">
        <f>szabályszerűségi!L14+pénzügyi!L14+rendszer!L14+teljesítmény!L14+'IT rendszer'!L14+megbízhatósági!L14</f>
        <v>0</v>
      </c>
      <c r="Q14" s="3">
        <f>szabályszerűségi!M14+pénzügyi!M14+rendszer!M14+teljesítmény!M14+'IT rendszer'!M14+megbízhatósági!M14</f>
        <v>0</v>
      </c>
      <c r="R14" s="2">
        <f t="shared" si="3"/>
        <v>0</v>
      </c>
    </row>
    <row r="15" spans="1:18" ht="12.75">
      <c r="A15" s="39" t="str">
        <f>pénzügyi!A15</f>
        <v>Bartók B. Ált. Iskola</v>
      </c>
      <c r="B15" s="40"/>
      <c r="C15" s="15">
        <f aca="true" t="shared" si="5" ref="C15:C52">SUM(G15+K15+O15)</f>
        <v>3</v>
      </c>
      <c r="D15" s="16">
        <f aca="true" t="shared" si="6" ref="D15:D52">SUM(H15+L15+P15)</f>
        <v>16</v>
      </c>
      <c r="E15" s="2">
        <f aca="true" t="shared" si="7" ref="E15:E52">SUM(I15+M15+Q15)</f>
        <v>0</v>
      </c>
      <c r="F15" s="18">
        <f aca="true" t="shared" si="8" ref="F15:F52">SUM(D15:E15)</f>
        <v>16</v>
      </c>
      <c r="G15" s="3">
        <f>szabályszerűségi!C15+pénzügyi!C15+rendszer!C15+teljesítmény!C15+'IT rendszer'!C15+megbízhatósági!C15</f>
        <v>3</v>
      </c>
      <c r="H15" s="3">
        <f>szabályszerűségi!D15+pénzügyi!D15+rendszer!D15+teljesítmény!D15+'IT rendszer'!D15+megbízhatósági!D15</f>
        <v>16</v>
      </c>
      <c r="I15" s="3">
        <f>szabályszerűségi!E15+pénzügyi!E15+rendszer!E15+teljesítmény!E15+'IT rendszer'!E15+megbízhatósági!E15</f>
        <v>0</v>
      </c>
      <c r="J15" s="2">
        <f aca="true" t="shared" si="9" ref="J15:J52">SUM(H15:I15)</f>
        <v>16</v>
      </c>
      <c r="K15" s="3">
        <f>szabályszerűségi!G15+pénzügyi!G15+rendszer!G15+teljesítmény!G15+'IT rendszer'!G15+megbízhatósági!G15</f>
        <v>0</v>
      </c>
      <c r="L15" s="3">
        <f>szabályszerűségi!H15+pénzügyi!H15+rendszer!H15+teljesítmény!H15+'IT rendszer'!H15+megbízhatósági!H15</f>
        <v>0</v>
      </c>
      <c r="M15" s="3">
        <f>szabályszerűségi!I15+pénzügyi!I15+rendszer!I15+teljesítmény!I15+'IT rendszer'!I15+megbízhatósági!I15</f>
        <v>0</v>
      </c>
      <c r="N15" s="2">
        <f aca="true" t="shared" si="10" ref="N15:N52">SUM(L15:M15)</f>
        <v>0</v>
      </c>
      <c r="O15" s="3">
        <f>szabályszerűségi!K15+pénzügyi!K15+rendszer!K15+teljesítmény!K15+'IT rendszer'!K15+megbízhatósági!K15</f>
        <v>0</v>
      </c>
      <c r="P15" s="3">
        <f>szabályszerűségi!L15+pénzügyi!L15+rendszer!L15+teljesítmény!L15+'IT rendszer'!L15+megbízhatósági!L15</f>
        <v>0</v>
      </c>
      <c r="Q15" s="3">
        <f>szabályszerűségi!M15+pénzügyi!M15+rendszer!M15+teljesítmény!M15+'IT rendszer'!M15+megbízhatósági!M15</f>
        <v>0</v>
      </c>
      <c r="R15" s="2">
        <f aca="true" t="shared" si="11" ref="R15:R52">SUM(P15:Q15)</f>
        <v>0</v>
      </c>
    </row>
    <row r="16" spans="1:18" ht="12.75">
      <c r="A16" s="39" t="str">
        <f>pénzügyi!A16</f>
        <v>Bárczi G. Óvoda, Ált. Iskola</v>
      </c>
      <c r="B16" s="40"/>
      <c r="C16" s="15">
        <f t="shared" si="5"/>
        <v>3</v>
      </c>
      <c r="D16" s="16">
        <f t="shared" si="6"/>
        <v>27</v>
      </c>
      <c r="E16" s="2">
        <f t="shared" si="7"/>
        <v>0</v>
      </c>
      <c r="F16" s="18">
        <f t="shared" si="8"/>
        <v>27</v>
      </c>
      <c r="G16" s="3">
        <f>szabályszerűségi!C16+pénzügyi!C16+rendszer!C16+teljesítmény!C16+'IT rendszer'!C16+megbízhatósági!C16</f>
        <v>3</v>
      </c>
      <c r="H16" s="3">
        <f>szabályszerűségi!D16+pénzügyi!D16+rendszer!D16+teljesítmény!D16+'IT rendszer'!D16+megbízhatósági!D16</f>
        <v>27</v>
      </c>
      <c r="I16" s="3">
        <f>szabályszerűségi!E16+pénzügyi!E16+rendszer!E16+teljesítmény!E16+'IT rendszer'!E16+megbízhatósági!E16</f>
        <v>0</v>
      </c>
      <c r="J16" s="2">
        <f t="shared" si="9"/>
        <v>27</v>
      </c>
      <c r="K16" s="3">
        <f>szabályszerűségi!G16+pénzügyi!G16+rendszer!G16+teljesítmény!G16+'IT rendszer'!G16+megbízhatósági!G16</f>
        <v>0</v>
      </c>
      <c r="L16" s="3">
        <f>szabályszerűségi!H16+pénzügyi!H16+rendszer!H16+teljesítmény!H16+'IT rendszer'!H16+megbízhatósági!H16</f>
        <v>0</v>
      </c>
      <c r="M16" s="3">
        <f>szabályszerűségi!I16+pénzügyi!I16+rendszer!I16+teljesítmény!I16+'IT rendszer'!I16+megbízhatósági!I16</f>
        <v>0</v>
      </c>
      <c r="N16" s="2">
        <f t="shared" si="10"/>
        <v>0</v>
      </c>
      <c r="O16" s="3">
        <f>szabályszerűségi!K16+pénzügyi!K16+rendszer!K16+teljesítmény!K16+'IT rendszer'!K16+megbízhatósági!K16</f>
        <v>0</v>
      </c>
      <c r="P16" s="3">
        <f>szabályszerűségi!L16+pénzügyi!L16+rendszer!L16+teljesítmény!L16+'IT rendszer'!L16+megbízhatósági!L16</f>
        <v>0</v>
      </c>
      <c r="Q16" s="3">
        <f>szabályszerűségi!M16+pénzügyi!M16+rendszer!M16+teljesítmény!M16+'IT rendszer'!M16+megbízhatósági!M16</f>
        <v>0</v>
      </c>
      <c r="R16" s="2">
        <f t="shared" si="11"/>
        <v>0</v>
      </c>
    </row>
    <row r="17" spans="1:18" ht="12.75">
      <c r="A17" s="39" t="str">
        <f>pénzügyi!A17</f>
        <v>Toldi Ált. Isk. és Gimnázium</v>
      </c>
      <c r="B17" s="40"/>
      <c r="C17" s="15">
        <f t="shared" si="5"/>
        <v>2</v>
      </c>
      <c r="D17" s="16">
        <f t="shared" si="6"/>
        <v>5</v>
      </c>
      <c r="E17" s="2">
        <f t="shared" si="7"/>
        <v>0</v>
      </c>
      <c r="F17" s="18">
        <f t="shared" si="8"/>
        <v>5</v>
      </c>
      <c r="G17" s="3">
        <f>szabályszerűségi!C17+pénzügyi!C17+rendszer!C17+teljesítmény!C17+'IT rendszer'!C17+megbízhatósági!C17</f>
        <v>2</v>
      </c>
      <c r="H17" s="3">
        <f>szabályszerűségi!D17+pénzügyi!D17+rendszer!D17+teljesítmény!D17+'IT rendszer'!D17+megbízhatósági!D17</f>
        <v>5</v>
      </c>
      <c r="I17" s="3">
        <f>szabályszerűségi!E17+pénzügyi!E17+rendszer!E17+teljesítmény!E17+'IT rendszer'!E17+megbízhatósági!E17</f>
        <v>0</v>
      </c>
      <c r="J17" s="2">
        <f t="shared" si="9"/>
        <v>5</v>
      </c>
      <c r="K17" s="3">
        <f>szabályszerűségi!G17+pénzügyi!G17+rendszer!G17+teljesítmény!G17+'IT rendszer'!G17+megbízhatósági!G17</f>
        <v>0</v>
      </c>
      <c r="L17" s="3">
        <f>szabályszerűségi!H17+pénzügyi!H17+rendszer!H17+teljesítmény!H17+'IT rendszer'!H17+megbízhatósági!H17</f>
        <v>0</v>
      </c>
      <c r="M17" s="3">
        <f>szabályszerűségi!I17+pénzügyi!I17+rendszer!I17+teljesítmény!I17+'IT rendszer'!I17+megbízhatósági!I17</f>
        <v>0</v>
      </c>
      <c r="N17" s="2">
        <f t="shared" si="10"/>
        <v>0</v>
      </c>
      <c r="O17" s="3">
        <f>szabályszerűségi!K17+pénzügyi!K17+rendszer!K17+teljesítmény!K17+'IT rendszer'!K17+megbízhatósági!K17</f>
        <v>0</v>
      </c>
      <c r="P17" s="3">
        <f>szabályszerűségi!L17+pénzügyi!L17+rendszer!L17+teljesítmény!L17+'IT rendszer'!L17+megbízhatósági!L17</f>
        <v>0</v>
      </c>
      <c r="Q17" s="3">
        <f>szabályszerűségi!M17+pénzügyi!M17+rendszer!M17+teljesítmény!M17+'IT rendszer'!M17+megbízhatósági!M17</f>
        <v>0</v>
      </c>
      <c r="R17" s="2">
        <f t="shared" si="11"/>
        <v>0</v>
      </c>
    </row>
    <row r="18" spans="1:18" ht="12.75">
      <c r="A18" s="39" t="str">
        <f>pénzügyi!A18</f>
        <v>Széchenyi Ker. Szakképző Iskola</v>
      </c>
      <c r="B18" s="40"/>
      <c r="C18" s="15">
        <f t="shared" si="5"/>
        <v>3</v>
      </c>
      <c r="D18" s="16">
        <f t="shared" si="6"/>
        <v>50</v>
      </c>
      <c r="E18" s="2">
        <f t="shared" si="7"/>
        <v>0</v>
      </c>
      <c r="F18" s="18">
        <f t="shared" si="8"/>
        <v>50</v>
      </c>
      <c r="G18" s="3">
        <f>szabályszerűségi!C18+pénzügyi!C18+rendszer!C18+teljesítmény!C18+'IT rendszer'!C18+megbízhatósági!C18</f>
        <v>3</v>
      </c>
      <c r="H18" s="3">
        <f>szabályszerűségi!D18+pénzügyi!D18+rendszer!D18+teljesítmény!D18+'IT rendszer'!D18+megbízhatósági!D18</f>
        <v>50</v>
      </c>
      <c r="I18" s="3">
        <f>szabályszerűségi!E18+pénzügyi!E18+rendszer!E18+teljesítmény!E18+'IT rendszer'!E18+megbízhatósági!E18</f>
        <v>0</v>
      </c>
      <c r="J18" s="2">
        <f t="shared" si="9"/>
        <v>50</v>
      </c>
      <c r="K18" s="3">
        <f>szabályszerűségi!G18+pénzügyi!G18+rendszer!G18+teljesítmény!G18+'IT rendszer'!G18+megbízhatósági!G18</f>
        <v>0</v>
      </c>
      <c r="L18" s="3">
        <f>szabályszerűségi!H18+pénzügyi!H18+rendszer!H18+teljesítmény!H18+'IT rendszer'!H18+megbízhatósági!H18</f>
        <v>0</v>
      </c>
      <c r="M18" s="3">
        <f>szabályszerűségi!I18+pénzügyi!I18+rendszer!I18+teljesítmény!I18+'IT rendszer'!I18+megbízhatósági!I18</f>
        <v>0</v>
      </c>
      <c r="N18" s="2">
        <f t="shared" si="10"/>
        <v>0</v>
      </c>
      <c r="O18" s="3">
        <f>szabályszerűségi!K18+pénzügyi!K18+rendszer!K18+teljesítmény!K18+'IT rendszer'!K18+megbízhatósági!K18</f>
        <v>0</v>
      </c>
      <c r="P18" s="3">
        <f>szabályszerűségi!L18+pénzügyi!L18+rendszer!L18+teljesítmény!L18+'IT rendszer'!L18+megbízhatósági!L18</f>
        <v>0</v>
      </c>
      <c r="Q18" s="3">
        <f>szabályszerűségi!M18+pénzügyi!M18+rendszer!M18+teljesítmény!M18+'IT rendszer'!M18+megbízhatósági!M18</f>
        <v>0</v>
      </c>
      <c r="R18" s="2">
        <f t="shared" si="11"/>
        <v>0</v>
      </c>
    </row>
    <row r="19" spans="1:18" ht="12.75">
      <c r="A19" s="39" t="str">
        <f>pénzügyi!A19</f>
        <v>Rákóczi F. Ált. Iskola</v>
      </c>
      <c r="B19" s="40"/>
      <c r="C19" s="15">
        <f t="shared" si="5"/>
        <v>4</v>
      </c>
      <c r="D19" s="16">
        <f t="shared" si="6"/>
        <v>31</v>
      </c>
      <c r="E19" s="2">
        <f t="shared" si="7"/>
        <v>0</v>
      </c>
      <c r="F19" s="18">
        <f t="shared" si="8"/>
        <v>31</v>
      </c>
      <c r="G19" s="3">
        <f>szabályszerűségi!C19+pénzügyi!C19+rendszer!C19+teljesítmény!C19+'IT rendszer'!C19+megbízhatósági!C19</f>
        <v>4</v>
      </c>
      <c r="H19" s="3">
        <f>szabályszerűségi!D19+pénzügyi!D19+rendszer!D19+teljesítmény!D19+'IT rendszer'!D19+megbízhatósági!D19</f>
        <v>31</v>
      </c>
      <c r="I19" s="3">
        <f>szabályszerűségi!E19+pénzügyi!E19+rendszer!E19+teljesítmény!E19+'IT rendszer'!E19+megbízhatósági!E19</f>
        <v>0</v>
      </c>
      <c r="J19" s="2">
        <f t="shared" si="9"/>
        <v>31</v>
      </c>
      <c r="K19" s="3">
        <f>szabályszerűségi!G19+pénzügyi!G19+rendszer!G19+teljesítmény!G19+'IT rendszer'!G19+megbízhatósági!G19</f>
        <v>0</v>
      </c>
      <c r="L19" s="3">
        <f>szabályszerűségi!H19+pénzügyi!H19+rendszer!H19+teljesítmény!H19+'IT rendszer'!H19+megbízhatósági!H19</f>
        <v>0</v>
      </c>
      <c r="M19" s="3">
        <f>szabályszerűségi!I19+pénzügyi!I19+rendszer!I19+teljesítmény!I19+'IT rendszer'!I19+megbízhatósági!I19</f>
        <v>0</v>
      </c>
      <c r="N19" s="2">
        <f t="shared" si="10"/>
        <v>0</v>
      </c>
      <c r="O19" s="3">
        <f>szabályszerűségi!K19+pénzügyi!K19+rendszer!K19+teljesítmény!K19+'IT rendszer'!K19+megbízhatósági!K19</f>
        <v>0</v>
      </c>
      <c r="P19" s="3">
        <f>szabályszerűségi!L19+pénzügyi!L19+rendszer!L19+teljesítmény!L19+'IT rendszer'!L19+megbízhatósági!L19</f>
        <v>0</v>
      </c>
      <c r="Q19" s="3">
        <f>szabályszerűségi!M19+pénzügyi!M19+rendszer!M19+teljesítmény!M19+'IT rendszer'!M19+megbízhatósági!M19</f>
        <v>0</v>
      </c>
      <c r="R19" s="2">
        <f t="shared" si="11"/>
        <v>0</v>
      </c>
    </row>
    <row r="20" spans="1:18" ht="12.75">
      <c r="A20" s="39" t="str">
        <f>pénzügyi!A20</f>
        <v>Toponári Ált. Iskola</v>
      </c>
      <c r="B20" s="40"/>
      <c r="C20" s="15">
        <f t="shared" si="5"/>
        <v>3</v>
      </c>
      <c r="D20" s="16">
        <f t="shared" si="6"/>
        <v>16</v>
      </c>
      <c r="E20" s="2">
        <f t="shared" si="7"/>
        <v>0</v>
      </c>
      <c r="F20" s="18">
        <f t="shared" si="8"/>
        <v>16</v>
      </c>
      <c r="G20" s="3">
        <f>szabályszerűségi!C20+pénzügyi!C20+rendszer!C20+teljesítmény!C20+'IT rendszer'!C20+megbízhatósági!C20</f>
        <v>3</v>
      </c>
      <c r="H20" s="3">
        <f>szabályszerűségi!D20+pénzügyi!D20+rendszer!D20+teljesítmény!D20+'IT rendszer'!D20+megbízhatósági!D20</f>
        <v>16</v>
      </c>
      <c r="I20" s="3">
        <f>szabályszerűségi!E20+pénzügyi!E20+rendszer!E20+teljesítmény!E20+'IT rendszer'!E20+megbízhatósági!E20</f>
        <v>0</v>
      </c>
      <c r="J20" s="2">
        <f t="shared" si="9"/>
        <v>16</v>
      </c>
      <c r="K20" s="3">
        <f>szabályszerűségi!G20+pénzügyi!G20+rendszer!G20+teljesítmény!G20+'IT rendszer'!G20+megbízhatósági!G20</f>
        <v>0</v>
      </c>
      <c r="L20" s="3">
        <f>szabályszerűségi!H20+pénzügyi!H20+rendszer!H20+teljesítmény!H20+'IT rendszer'!H20+megbízhatósági!H20</f>
        <v>0</v>
      </c>
      <c r="M20" s="3">
        <f>szabályszerűségi!I20+pénzügyi!I20+rendszer!I20+teljesítmény!I20+'IT rendszer'!I20+megbízhatósági!I20</f>
        <v>0</v>
      </c>
      <c r="N20" s="2">
        <f t="shared" si="10"/>
        <v>0</v>
      </c>
      <c r="O20" s="3">
        <f>szabályszerűségi!K20+pénzügyi!K20+rendszer!K20+teljesítmény!K20+'IT rendszer'!K20+megbízhatósági!K20</f>
        <v>0</v>
      </c>
      <c r="P20" s="3">
        <f>szabályszerűségi!L20+pénzügyi!L20+rendszer!L20+teljesítmény!L20+'IT rendszer'!L20+megbízhatósági!L20</f>
        <v>0</v>
      </c>
      <c r="Q20" s="3">
        <f>szabályszerűségi!M20+pénzügyi!M20+rendszer!M20+teljesítmény!M20+'IT rendszer'!M20+megbízhatósági!M20</f>
        <v>0</v>
      </c>
      <c r="R20" s="2">
        <f t="shared" si="11"/>
        <v>0</v>
      </c>
    </row>
    <row r="21" spans="1:18" ht="12.75">
      <c r="A21" s="39" t="str">
        <f>pénzügyi!A21</f>
        <v>Eötvös Műszaki Középiskola</v>
      </c>
      <c r="B21" s="40"/>
      <c r="C21" s="15">
        <f t="shared" si="5"/>
        <v>2</v>
      </c>
      <c r="D21" s="16">
        <f t="shared" si="6"/>
        <v>5</v>
      </c>
      <c r="E21" s="2">
        <f t="shared" si="7"/>
        <v>0</v>
      </c>
      <c r="F21" s="18">
        <f t="shared" si="8"/>
        <v>5</v>
      </c>
      <c r="G21" s="3">
        <f>szabályszerűségi!C21+pénzügyi!C21+rendszer!C21+teljesítmény!C21+'IT rendszer'!C21+megbízhatósági!C21</f>
        <v>2</v>
      </c>
      <c r="H21" s="3">
        <f>szabályszerűségi!D21+pénzügyi!D21+rendszer!D21+teljesítmény!D21+'IT rendszer'!D21+megbízhatósági!D21</f>
        <v>5</v>
      </c>
      <c r="I21" s="3">
        <f>szabályszerűségi!E21+pénzügyi!E21+rendszer!E21+teljesítmény!E21+'IT rendszer'!E21+megbízhatósági!E21</f>
        <v>0</v>
      </c>
      <c r="J21" s="2">
        <f t="shared" si="9"/>
        <v>5</v>
      </c>
      <c r="K21" s="3">
        <f>szabályszerűségi!G21+pénzügyi!G21+rendszer!G21+teljesítmény!G21+'IT rendszer'!G21+megbízhatósági!G21</f>
        <v>0</v>
      </c>
      <c r="L21" s="3">
        <f>szabályszerűségi!H21+pénzügyi!H21+rendszer!H21+teljesítmény!H21+'IT rendszer'!H21+megbízhatósági!H21</f>
        <v>0</v>
      </c>
      <c r="M21" s="3">
        <f>szabályszerűségi!I21+pénzügyi!I21+rendszer!I21+teljesítmény!I21+'IT rendszer'!I21+megbízhatósági!I21</f>
        <v>0</v>
      </c>
      <c r="N21" s="2">
        <f t="shared" si="10"/>
        <v>0</v>
      </c>
      <c r="O21" s="3">
        <f>szabályszerűségi!K21+pénzügyi!K21+rendszer!K21+teljesítmény!K21+'IT rendszer'!K21+megbízhatósági!K21</f>
        <v>0</v>
      </c>
      <c r="P21" s="3">
        <f>szabályszerűségi!L21+pénzügyi!L21+rendszer!L21+teljesítmény!L21+'IT rendszer'!L21+megbízhatósági!L21</f>
        <v>0</v>
      </c>
      <c r="Q21" s="3">
        <f>szabályszerűségi!M21+pénzügyi!M21+rendszer!M21+teljesítmény!M21+'IT rendszer'!M21+megbízhatósági!M21</f>
        <v>0</v>
      </c>
      <c r="R21" s="2">
        <f t="shared" si="11"/>
        <v>0</v>
      </c>
    </row>
    <row r="22" spans="1:18" ht="12.75">
      <c r="A22" s="39" t="str">
        <f>pénzügyi!A22</f>
        <v>Noszlopy G. Közgazdasági Szakközépiskola</v>
      </c>
      <c r="B22" s="40"/>
      <c r="C22" s="15">
        <f t="shared" si="5"/>
        <v>3</v>
      </c>
      <c r="D22" s="16">
        <f t="shared" si="6"/>
        <v>43</v>
      </c>
      <c r="E22" s="2">
        <f t="shared" si="7"/>
        <v>0</v>
      </c>
      <c r="F22" s="18">
        <f t="shared" si="8"/>
        <v>43</v>
      </c>
      <c r="G22" s="3">
        <f>szabályszerűségi!C22+pénzügyi!C22+rendszer!C22+teljesítmény!C22+'IT rendszer'!C22+megbízhatósági!C22</f>
        <v>3</v>
      </c>
      <c r="H22" s="3">
        <f>szabályszerűségi!D22+pénzügyi!D22+rendszer!D22+teljesítmény!D22+'IT rendszer'!D22+megbízhatósági!D22</f>
        <v>43</v>
      </c>
      <c r="I22" s="3">
        <f>szabályszerűségi!E22+pénzügyi!E22+rendszer!E22+teljesítmény!E22+'IT rendszer'!E22+megbízhatósági!E22</f>
        <v>0</v>
      </c>
      <c r="J22" s="2">
        <f t="shared" si="9"/>
        <v>43</v>
      </c>
      <c r="K22" s="3">
        <f>szabályszerűségi!G22+pénzügyi!G22+rendszer!G22+teljesítmény!G22+'IT rendszer'!G22+megbízhatósági!G22</f>
        <v>0</v>
      </c>
      <c r="L22" s="3">
        <f>szabályszerűségi!H22+pénzügyi!H22+rendszer!H22+teljesítmény!H22+'IT rendszer'!H22+megbízhatósági!H22</f>
        <v>0</v>
      </c>
      <c r="M22" s="3">
        <f>szabályszerűségi!I22+pénzügyi!I22+rendszer!I22+teljesítmény!I22+'IT rendszer'!I22+megbízhatósági!I22</f>
        <v>0</v>
      </c>
      <c r="N22" s="2">
        <f t="shared" si="10"/>
        <v>0</v>
      </c>
      <c r="O22" s="3">
        <f>szabályszerűségi!K22+pénzügyi!K22+rendszer!K22+teljesítmény!K22+'IT rendszer'!K22+megbízhatósági!K22</f>
        <v>0</v>
      </c>
      <c r="P22" s="3">
        <f>szabályszerűségi!L22+pénzügyi!L22+rendszer!L22+teljesítmény!L22+'IT rendszer'!L22+megbízhatósági!L22</f>
        <v>0</v>
      </c>
      <c r="Q22" s="3">
        <f>szabályszerűségi!M22+pénzügyi!M22+rendszer!M22+teljesítmény!M22+'IT rendszer'!M22+megbízhatósági!M22</f>
        <v>0</v>
      </c>
      <c r="R22" s="2">
        <f t="shared" si="11"/>
        <v>0</v>
      </c>
    </row>
    <row r="23" spans="1:18" ht="12.75">
      <c r="A23" s="39" t="str">
        <f>pénzügyi!A23</f>
        <v>Rippl R. J. Közlekedési Szakközpéiskola</v>
      </c>
      <c r="B23" s="40"/>
      <c r="C23" s="15">
        <f t="shared" si="5"/>
        <v>3</v>
      </c>
      <c r="D23" s="16">
        <f t="shared" si="6"/>
        <v>43</v>
      </c>
      <c r="E23" s="2">
        <f t="shared" si="7"/>
        <v>0</v>
      </c>
      <c r="F23" s="18">
        <f t="shared" si="8"/>
        <v>43</v>
      </c>
      <c r="G23" s="3">
        <f>szabályszerűségi!C23+pénzügyi!C23+rendszer!C23+teljesítmény!C23+'IT rendszer'!C23+megbízhatósági!C23</f>
        <v>3</v>
      </c>
      <c r="H23" s="3">
        <f>szabályszerűségi!D23+pénzügyi!D23+rendszer!D23+teljesítmény!D23+'IT rendszer'!D23+megbízhatósági!D23</f>
        <v>43</v>
      </c>
      <c r="I23" s="3">
        <f>szabályszerűségi!E23+pénzügyi!E23+rendszer!E23+teljesítmény!E23+'IT rendszer'!E23+megbízhatósági!E23</f>
        <v>0</v>
      </c>
      <c r="J23" s="2">
        <f t="shared" si="9"/>
        <v>43</v>
      </c>
      <c r="K23" s="3">
        <f>szabályszerűségi!G23+pénzügyi!G23+rendszer!G23+teljesítmény!G23+'IT rendszer'!G23+megbízhatósági!G23</f>
        <v>0</v>
      </c>
      <c r="L23" s="3">
        <f>szabályszerűségi!H23+pénzügyi!H23+rendszer!H23+teljesítmény!H23+'IT rendszer'!H23+megbízhatósági!H23</f>
        <v>0</v>
      </c>
      <c r="M23" s="3">
        <f>szabályszerűségi!I23+pénzügyi!I23+rendszer!I23+teljesítmény!I23+'IT rendszer'!I23+megbízhatósági!I23</f>
        <v>0</v>
      </c>
      <c r="N23" s="2">
        <f t="shared" si="10"/>
        <v>0</v>
      </c>
      <c r="O23" s="3">
        <f>szabályszerűségi!K23+pénzügyi!K23+rendszer!K23+teljesítmény!K23+'IT rendszer'!K23+megbízhatósági!K23</f>
        <v>0</v>
      </c>
      <c r="P23" s="3">
        <f>szabályszerűségi!L23+pénzügyi!L23+rendszer!L23+teljesítmény!L23+'IT rendszer'!L23+megbízhatósági!L23</f>
        <v>0</v>
      </c>
      <c r="Q23" s="3">
        <f>szabályszerűségi!M23+pénzügyi!M23+rendszer!M23+teljesítmény!M23+'IT rendszer'!M23+megbízhatósági!M23</f>
        <v>0</v>
      </c>
      <c r="R23" s="2">
        <f t="shared" si="11"/>
        <v>0</v>
      </c>
    </row>
    <row r="24" spans="1:18" ht="12.75">
      <c r="A24" s="39" t="str">
        <f>pénzügyi!A24</f>
        <v>Szociális Gondozási Kp.</v>
      </c>
      <c r="B24" s="40"/>
      <c r="C24" s="15">
        <f t="shared" si="5"/>
        <v>2</v>
      </c>
      <c r="D24" s="16">
        <f t="shared" si="6"/>
        <v>5</v>
      </c>
      <c r="E24" s="2">
        <f t="shared" si="7"/>
        <v>0</v>
      </c>
      <c r="F24" s="18">
        <f t="shared" si="8"/>
        <v>5</v>
      </c>
      <c r="G24" s="3">
        <f>szabályszerűségi!C24+pénzügyi!C24+rendszer!C24+teljesítmény!C24+'IT rendszer'!C24+megbízhatósági!C24</f>
        <v>2</v>
      </c>
      <c r="H24" s="3">
        <f>szabályszerűségi!D24+pénzügyi!D24+rendszer!D24+teljesítmény!D24+'IT rendszer'!D24+megbízhatósági!D24</f>
        <v>5</v>
      </c>
      <c r="I24" s="3">
        <f>szabályszerűségi!E24+pénzügyi!E24+rendszer!E24+teljesítmény!E24+'IT rendszer'!E24+megbízhatósági!E24</f>
        <v>0</v>
      </c>
      <c r="J24" s="2">
        <f t="shared" si="9"/>
        <v>5</v>
      </c>
      <c r="K24" s="3">
        <f>szabályszerűségi!G24+pénzügyi!G24+rendszer!G24+teljesítmény!G24+'IT rendszer'!G24+megbízhatósági!G24</f>
        <v>0</v>
      </c>
      <c r="L24" s="3">
        <f>szabályszerűségi!H24+pénzügyi!H24+rendszer!H24+teljesítmény!H24+'IT rendszer'!H24+megbízhatósági!H24</f>
        <v>0</v>
      </c>
      <c r="M24" s="3">
        <f>szabályszerűségi!I24+pénzügyi!I24+rendszer!I24+teljesítmény!I24+'IT rendszer'!I24+megbízhatósági!I24</f>
        <v>0</v>
      </c>
      <c r="N24" s="2">
        <f t="shared" si="10"/>
        <v>0</v>
      </c>
      <c r="O24" s="3">
        <f>szabályszerűségi!K24+pénzügyi!K24+rendszer!K24+teljesítmény!K24+'IT rendszer'!K24+megbízhatósági!K24</f>
        <v>0</v>
      </c>
      <c r="P24" s="3">
        <f>szabályszerűségi!L24+pénzügyi!L24+rendszer!L24+teljesítmény!L24+'IT rendszer'!L24+megbízhatósági!L24</f>
        <v>0</v>
      </c>
      <c r="Q24" s="3">
        <f>szabályszerűségi!M24+pénzügyi!M24+rendszer!M24+teljesítmény!M24+'IT rendszer'!M24+megbízhatósági!M24</f>
        <v>0</v>
      </c>
      <c r="R24" s="2">
        <f t="shared" si="11"/>
        <v>0</v>
      </c>
    </row>
    <row r="25" spans="1:18" ht="12.75">
      <c r="A25" s="39" t="str">
        <f>pénzügyi!A25</f>
        <v>Berzsenyi D. Ált. Iskola</v>
      </c>
      <c r="B25" s="40"/>
      <c r="C25" s="15">
        <f t="shared" si="5"/>
        <v>3</v>
      </c>
      <c r="D25" s="16">
        <f t="shared" si="6"/>
        <v>19</v>
      </c>
      <c r="E25" s="2">
        <f t="shared" si="7"/>
        <v>0</v>
      </c>
      <c r="F25" s="18">
        <f t="shared" si="8"/>
        <v>19</v>
      </c>
      <c r="G25" s="3">
        <f>szabályszerűségi!C25+pénzügyi!C25+rendszer!C25+teljesítmény!C25+'IT rendszer'!C25+megbízhatósági!C25</f>
        <v>3</v>
      </c>
      <c r="H25" s="3">
        <f>szabályszerűségi!D25+pénzügyi!D25+rendszer!D25+teljesítmény!D25+'IT rendszer'!D25+megbízhatósági!D25</f>
        <v>19</v>
      </c>
      <c r="I25" s="3">
        <f>szabályszerűségi!E25+pénzügyi!E25+rendszer!E25+teljesítmény!E25+'IT rendszer'!E25+megbízhatósági!E25</f>
        <v>0</v>
      </c>
      <c r="J25" s="2">
        <f t="shared" si="9"/>
        <v>19</v>
      </c>
      <c r="K25" s="3">
        <f>szabályszerűségi!G25+pénzügyi!G25+rendszer!G25+teljesítmény!G25+'IT rendszer'!G25+megbízhatósági!G25</f>
        <v>0</v>
      </c>
      <c r="L25" s="3">
        <f>szabályszerűségi!H25+pénzügyi!H25+rendszer!H25+teljesítmény!H25+'IT rendszer'!H25+megbízhatósági!H25</f>
        <v>0</v>
      </c>
      <c r="M25" s="3">
        <f>szabályszerűségi!I25+pénzügyi!I25+rendszer!I25+teljesítmény!I25+'IT rendszer'!I25+megbízhatósági!I25</f>
        <v>0</v>
      </c>
      <c r="N25" s="2">
        <f t="shared" si="10"/>
        <v>0</v>
      </c>
      <c r="O25" s="3">
        <f>szabályszerűségi!K25+pénzügyi!K25+rendszer!K25+teljesítmény!K25+'IT rendszer'!K25+megbízhatósági!K25</f>
        <v>0</v>
      </c>
      <c r="P25" s="3">
        <f>szabályszerűségi!L25+pénzügyi!L25+rendszer!L25+teljesítmény!L25+'IT rendszer'!L25+megbízhatósági!L25</f>
        <v>0</v>
      </c>
      <c r="Q25" s="3">
        <f>szabályszerűségi!M25+pénzügyi!M25+rendszer!M25+teljesítmény!M25+'IT rendszer'!M25+megbízhatósági!M25</f>
        <v>0</v>
      </c>
      <c r="R25" s="2">
        <f t="shared" si="11"/>
        <v>0</v>
      </c>
    </row>
    <row r="26" spans="1:18" ht="12.75">
      <c r="A26" s="39" t="str">
        <f>pénzügyi!A26</f>
        <v>Benedek E. Ált. Iskola</v>
      </c>
      <c r="B26" s="40"/>
      <c r="C26" s="15">
        <f t="shared" si="5"/>
        <v>4</v>
      </c>
      <c r="D26" s="16">
        <f t="shared" si="6"/>
        <v>35</v>
      </c>
      <c r="E26" s="2">
        <f t="shared" si="7"/>
        <v>0</v>
      </c>
      <c r="F26" s="18">
        <f t="shared" si="8"/>
        <v>35</v>
      </c>
      <c r="G26" s="3">
        <f>szabályszerűségi!C26+pénzügyi!C26+rendszer!C26+teljesítmény!C26+'IT rendszer'!C26+megbízhatósági!C26</f>
        <v>4</v>
      </c>
      <c r="H26" s="3">
        <f>szabályszerűségi!D26+pénzügyi!D26+rendszer!D26+teljesítmény!D26+'IT rendszer'!D26+megbízhatósági!D26</f>
        <v>35</v>
      </c>
      <c r="I26" s="3">
        <f>szabályszerűségi!E26+pénzügyi!E26+rendszer!E26+teljesítmény!E26+'IT rendszer'!E26+megbízhatósági!E26</f>
        <v>0</v>
      </c>
      <c r="J26" s="2">
        <f t="shared" si="9"/>
        <v>35</v>
      </c>
      <c r="K26" s="3">
        <f>szabályszerűségi!G26+pénzügyi!G26+rendszer!G26+teljesítmény!G26+'IT rendszer'!G26+megbízhatósági!G26</f>
        <v>0</v>
      </c>
      <c r="L26" s="3">
        <f>szabályszerűségi!H26+pénzügyi!H26+rendszer!H26+teljesítmény!H26+'IT rendszer'!H26+megbízhatósági!H26</f>
        <v>0</v>
      </c>
      <c r="M26" s="3">
        <f>szabályszerűségi!I26+pénzügyi!I26+rendszer!I26+teljesítmény!I26+'IT rendszer'!I26+megbízhatósági!I26</f>
        <v>0</v>
      </c>
      <c r="N26" s="2">
        <f t="shared" si="10"/>
        <v>0</v>
      </c>
      <c r="O26" s="3">
        <f>szabályszerűségi!K26+pénzügyi!K26+rendszer!K26+teljesítmény!K26+'IT rendszer'!K26+megbízhatósági!K26</f>
        <v>0</v>
      </c>
      <c r="P26" s="3">
        <f>szabályszerűségi!L26+pénzügyi!L26+rendszer!L26+teljesítmény!L26+'IT rendszer'!L26+megbízhatósági!L26</f>
        <v>0</v>
      </c>
      <c r="Q26" s="3">
        <f>szabályszerűségi!M26+pénzügyi!M26+rendszer!M26+teljesítmény!M26+'IT rendszer'!M26+megbízhatósági!M26</f>
        <v>0</v>
      </c>
      <c r="R26" s="2">
        <f t="shared" si="11"/>
        <v>0</v>
      </c>
    </row>
    <row r="27" spans="1:18" ht="12.75">
      <c r="A27" s="39" t="str">
        <f>pénzügyi!A27</f>
        <v>Pécsi u-i Ált. Iskola</v>
      </c>
      <c r="B27" s="40"/>
      <c r="C27" s="15">
        <f t="shared" si="5"/>
        <v>3</v>
      </c>
      <c r="D27" s="16">
        <f t="shared" si="6"/>
        <v>22</v>
      </c>
      <c r="E27" s="2">
        <f t="shared" si="7"/>
        <v>0</v>
      </c>
      <c r="F27" s="18">
        <f t="shared" si="8"/>
        <v>22</v>
      </c>
      <c r="G27" s="3">
        <f>szabályszerűségi!C27+pénzügyi!C27+rendszer!C27+teljesítmény!C27+'IT rendszer'!C27+megbízhatósági!C27</f>
        <v>3</v>
      </c>
      <c r="H27" s="3">
        <f>szabályszerűségi!D27+pénzügyi!D27+rendszer!D27+teljesítmény!D27+'IT rendszer'!D27+megbízhatósági!D27</f>
        <v>22</v>
      </c>
      <c r="I27" s="3">
        <f>szabályszerűségi!E27+pénzügyi!E27+rendszer!E27+teljesítmény!E27+'IT rendszer'!E27+megbízhatósági!E27</f>
        <v>0</v>
      </c>
      <c r="J27" s="2">
        <f t="shared" si="9"/>
        <v>22</v>
      </c>
      <c r="K27" s="3">
        <f>szabályszerűségi!G27+pénzügyi!G27+rendszer!G27+teljesítmény!G27+'IT rendszer'!G27+megbízhatósági!G27</f>
        <v>0</v>
      </c>
      <c r="L27" s="3">
        <f>szabályszerűségi!H27+pénzügyi!H27+rendszer!H27+teljesítmény!H27+'IT rendszer'!H27+megbízhatósági!H27</f>
        <v>0</v>
      </c>
      <c r="M27" s="3">
        <f>szabályszerűségi!I27+pénzügyi!I27+rendszer!I27+teljesítmény!I27+'IT rendszer'!I27+megbízhatósági!I27</f>
        <v>0</v>
      </c>
      <c r="N27" s="2">
        <f t="shared" si="10"/>
        <v>0</v>
      </c>
      <c r="O27" s="3">
        <f>szabályszerűségi!K27+pénzügyi!K27+rendszer!K27+teljesítmény!K27+'IT rendszer'!K27+megbízhatósági!K27</f>
        <v>0</v>
      </c>
      <c r="P27" s="3">
        <f>szabályszerűségi!L27+pénzügyi!L27+rendszer!L27+teljesítmény!L27+'IT rendszer'!L27+megbízhatósági!L27</f>
        <v>0</v>
      </c>
      <c r="Q27" s="3">
        <f>szabályszerűségi!M27+pénzügyi!M27+rendszer!M27+teljesítmény!M27+'IT rendszer'!M27+megbízhatósági!M27</f>
        <v>0</v>
      </c>
      <c r="R27" s="2">
        <f t="shared" si="11"/>
        <v>0</v>
      </c>
    </row>
    <row r="28" spans="1:18" ht="12.75">
      <c r="A28" s="39" t="str">
        <f>pénzügyi!A28</f>
        <v>Németh I. Ált. Isk.</v>
      </c>
      <c r="B28" s="40"/>
      <c r="C28" s="15">
        <f t="shared" si="5"/>
        <v>4</v>
      </c>
      <c r="D28" s="16">
        <f t="shared" si="6"/>
        <v>37</v>
      </c>
      <c r="E28" s="2">
        <f t="shared" si="7"/>
        <v>0</v>
      </c>
      <c r="F28" s="18">
        <f t="shared" si="8"/>
        <v>37</v>
      </c>
      <c r="G28" s="3">
        <f>szabályszerűségi!C28+pénzügyi!C28+rendszer!C28+teljesítmény!C28+'IT rendszer'!C28+megbízhatósági!C28</f>
        <v>3</v>
      </c>
      <c r="H28" s="3">
        <f>szabályszerűségi!D28+pénzügyi!D28+rendszer!D28+teljesítmény!D28+'IT rendszer'!D28+megbízhatósági!D28</f>
        <v>33</v>
      </c>
      <c r="I28" s="3">
        <f>szabályszerűségi!E28+pénzügyi!E28+rendszer!E28+teljesítmény!E28+'IT rendszer'!E28+megbízhatósági!E28</f>
        <v>0</v>
      </c>
      <c r="J28" s="2">
        <f t="shared" si="9"/>
        <v>33</v>
      </c>
      <c r="K28" s="3">
        <f>szabályszerűségi!G28+pénzügyi!G28+rendszer!G28+teljesítmény!G28+'IT rendszer'!G28+megbízhatósági!G28</f>
        <v>1</v>
      </c>
      <c r="L28" s="3">
        <f>szabályszerűségi!H28+pénzügyi!H28+rendszer!H28+teljesítmény!H28+'IT rendszer'!H28+megbízhatósági!H28</f>
        <v>4</v>
      </c>
      <c r="M28" s="3">
        <f>szabályszerűségi!I28+pénzügyi!I28+rendszer!I28+teljesítmény!I28+'IT rendszer'!I28+megbízhatósági!I28</f>
        <v>0</v>
      </c>
      <c r="N28" s="2">
        <f t="shared" si="10"/>
        <v>4</v>
      </c>
      <c r="O28" s="3">
        <f>szabályszerűségi!K28+pénzügyi!K28+rendszer!K28+teljesítmény!K28+'IT rendszer'!K28+megbízhatósági!K28</f>
        <v>0</v>
      </c>
      <c r="P28" s="3">
        <f>szabályszerűségi!L28+pénzügyi!L28+rendszer!L28+teljesítmény!L28+'IT rendszer'!L28+megbízhatósági!L28</f>
        <v>0</v>
      </c>
      <c r="Q28" s="3">
        <f>szabályszerűségi!M28+pénzügyi!M28+rendszer!M28+teljesítmény!M28+'IT rendszer'!M28+megbízhatósági!M28</f>
        <v>0</v>
      </c>
      <c r="R28" s="2">
        <f t="shared" si="11"/>
        <v>0</v>
      </c>
    </row>
    <row r="29" spans="1:18" ht="12.75">
      <c r="A29" s="39" t="str">
        <f>pénzügyi!A29</f>
        <v>Hivatásos Tűzoltóság</v>
      </c>
      <c r="B29" s="40"/>
      <c r="C29" s="15">
        <f t="shared" si="5"/>
        <v>2</v>
      </c>
      <c r="D29" s="16">
        <f t="shared" si="6"/>
        <v>5</v>
      </c>
      <c r="E29" s="2">
        <f t="shared" si="7"/>
        <v>0</v>
      </c>
      <c r="F29" s="18">
        <f t="shared" si="8"/>
        <v>5</v>
      </c>
      <c r="G29" s="3">
        <f>szabályszerűségi!C29+pénzügyi!C29+rendszer!C29+teljesítmény!C29+'IT rendszer'!C29+megbízhatósági!C29</f>
        <v>2</v>
      </c>
      <c r="H29" s="3">
        <f>szabályszerűségi!D29+pénzügyi!D29+rendszer!D29+teljesítmény!D29+'IT rendszer'!D29+megbízhatósági!D29</f>
        <v>5</v>
      </c>
      <c r="I29" s="3">
        <f>szabályszerűségi!E29+pénzügyi!E29+rendszer!E29+teljesítmény!E29+'IT rendszer'!E29+megbízhatósági!E29</f>
        <v>0</v>
      </c>
      <c r="J29" s="2">
        <f t="shared" si="9"/>
        <v>5</v>
      </c>
      <c r="K29" s="3">
        <f>szabályszerűségi!G29+pénzügyi!G29+rendszer!G29+teljesítmény!G29+'IT rendszer'!G29+megbízhatósági!G29</f>
        <v>0</v>
      </c>
      <c r="L29" s="3">
        <f>szabályszerűségi!H29+pénzügyi!H29+rendszer!H29+teljesítmény!H29+'IT rendszer'!H29+megbízhatósági!H29</f>
        <v>0</v>
      </c>
      <c r="M29" s="3">
        <f>szabályszerűségi!I29+pénzügyi!I29+rendszer!I29+teljesítmény!I29+'IT rendszer'!I29+megbízhatósági!I29</f>
        <v>0</v>
      </c>
      <c r="N29" s="2">
        <f t="shared" si="10"/>
        <v>0</v>
      </c>
      <c r="O29" s="3">
        <f>szabályszerűségi!K29+pénzügyi!K29+rendszer!K29+teljesítmény!K29+'IT rendszer'!K29+megbízhatósági!K29</f>
        <v>0</v>
      </c>
      <c r="P29" s="3">
        <f>szabályszerűségi!L29+pénzügyi!L29+rendszer!L29+teljesítmény!L29+'IT rendszer'!L29+megbízhatósági!L29</f>
        <v>0</v>
      </c>
      <c r="Q29" s="3">
        <f>szabályszerűségi!M29+pénzügyi!M29+rendszer!M29+teljesítmény!M29+'IT rendszer'!M29+megbízhatósági!M29</f>
        <v>0</v>
      </c>
      <c r="R29" s="2">
        <f t="shared" si="11"/>
        <v>0</v>
      </c>
    </row>
    <row r="30" spans="1:18" ht="12.75">
      <c r="A30" s="39" t="str">
        <f>pénzügyi!A30</f>
        <v>Liget Idősek Otthona</v>
      </c>
      <c r="B30" s="40"/>
      <c r="C30" s="15">
        <f t="shared" si="5"/>
        <v>4</v>
      </c>
      <c r="D30" s="16">
        <f t="shared" si="6"/>
        <v>28</v>
      </c>
      <c r="E30" s="2">
        <f t="shared" si="7"/>
        <v>0</v>
      </c>
      <c r="F30" s="18">
        <f t="shared" si="8"/>
        <v>28</v>
      </c>
      <c r="G30" s="3">
        <f>szabályszerűségi!C30+pénzügyi!C30+rendszer!C30+teljesítmény!C30+'IT rendszer'!C30+megbízhatósági!C30</f>
        <v>4</v>
      </c>
      <c r="H30" s="3">
        <f>szabályszerűségi!D30+pénzügyi!D30+rendszer!D30+teljesítmény!D30+'IT rendszer'!D30+megbízhatósági!D30</f>
        <v>28</v>
      </c>
      <c r="I30" s="3">
        <f>szabályszerűségi!E30+pénzügyi!E30+rendszer!E30+teljesítmény!E30+'IT rendszer'!E30+megbízhatósági!E30</f>
        <v>0</v>
      </c>
      <c r="J30" s="2">
        <f t="shared" si="9"/>
        <v>28</v>
      </c>
      <c r="K30" s="3">
        <f>szabályszerűségi!G30+pénzügyi!G30+rendszer!G30+teljesítmény!G30+'IT rendszer'!G30+megbízhatósági!G30</f>
        <v>0</v>
      </c>
      <c r="L30" s="3">
        <f>szabályszerűségi!H30+pénzügyi!H30+rendszer!H30+teljesítmény!H30+'IT rendszer'!H30+megbízhatósági!H30</f>
        <v>0</v>
      </c>
      <c r="M30" s="3">
        <f>szabályszerűségi!I30+pénzügyi!I30+rendszer!I30+teljesítmény!I30+'IT rendszer'!I30+megbízhatósági!I30</f>
        <v>0</v>
      </c>
      <c r="N30" s="2">
        <f t="shared" si="10"/>
        <v>0</v>
      </c>
      <c r="O30" s="3">
        <f>szabályszerűségi!K30+pénzügyi!K30+rendszer!K30+teljesítmény!K30+'IT rendszer'!K30+megbízhatósági!K30</f>
        <v>0</v>
      </c>
      <c r="P30" s="3">
        <f>szabályszerűségi!L30+pénzügyi!L30+rendszer!L30+teljesítmény!L30+'IT rendszer'!L30+megbízhatósági!L30</f>
        <v>0</v>
      </c>
      <c r="Q30" s="3">
        <f>szabályszerűségi!M30+pénzügyi!M30+rendszer!M30+teljesítmény!M30+'IT rendszer'!M30+megbízhatósági!M30</f>
        <v>0</v>
      </c>
      <c r="R30" s="2">
        <f t="shared" si="11"/>
        <v>0</v>
      </c>
    </row>
    <row r="31" spans="1:18" ht="12.75">
      <c r="A31" s="39" t="str">
        <f>pénzügyi!A31</f>
        <v>Bölcsődei Központ</v>
      </c>
      <c r="B31" s="40"/>
      <c r="C31" s="15">
        <f t="shared" si="5"/>
        <v>2</v>
      </c>
      <c r="D31" s="16">
        <f t="shared" si="6"/>
        <v>4</v>
      </c>
      <c r="E31" s="2">
        <f t="shared" si="7"/>
        <v>0</v>
      </c>
      <c r="F31" s="18">
        <f t="shared" si="8"/>
        <v>4</v>
      </c>
      <c r="G31" s="3">
        <f>szabályszerűségi!C31+pénzügyi!C31+rendszer!C31+teljesítmény!C31+'IT rendszer'!C31+megbízhatósági!C31</f>
        <v>2</v>
      </c>
      <c r="H31" s="3">
        <f>szabályszerűségi!D31+pénzügyi!D31+rendszer!D31+teljesítmény!D31+'IT rendszer'!D31+megbízhatósági!D31</f>
        <v>4</v>
      </c>
      <c r="I31" s="3">
        <f>szabályszerűségi!E31+pénzügyi!E31+rendszer!E31+teljesítmény!E31+'IT rendszer'!E31+megbízhatósági!E31</f>
        <v>0</v>
      </c>
      <c r="J31" s="2">
        <f t="shared" si="9"/>
        <v>4</v>
      </c>
      <c r="K31" s="3">
        <f>szabályszerűségi!G31+pénzügyi!G31+rendszer!G31+teljesítmény!G31+'IT rendszer'!G31+megbízhatósági!G31</f>
        <v>0</v>
      </c>
      <c r="L31" s="3">
        <f>szabályszerűségi!H31+pénzügyi!H31+rendszer!H31+teljesítmény!H31+'IT rendszer'!H31+megbízhatósági!H31</f>
        <v>0</v>
      </c>
      <c r="M31" s="3">
        <f>szabályszerűségi!I31+pénzügyi!I31+rendszer!I31+teljesítmény!I31+'IT rendszer'!I31+megbízhatósági!I31</f>
        <v>0</v>
      </c>
      <c r="N31" s="2">
        <f t="shared" si="10"/>
        <v>0</v>
      </c>
      <c r="O31" s="3">
        <f>szabályszerűségi!K31+pénzügyi!K31+rendszer!K31+teljesítmény!K31+'IT rendszer'!K31+megbízhatósági!K31</f>
        <v>0</v>
      </c>
      <c r="P31" s="3">
        <f>szabályszerűségi!L31+pénzügyi!L31+rendszer!L31+teljesítmény!L31+'IT rendszer'!L31+megbízhatósági!L31</f>
        <v>0</v>
      </c>
      <c r="Q31" s="3">
        <f>szabályszerűségi!M31+pénzügyi!M31+rendszer!M31+teljesítmény!M31+'IT rendszer'!M31+megbízhatósági!M31</f>
        <v>0</v>
      </c>
      <c r="R31" s="2">
        <f t="shared" si="11"/>
        <v>0</v>
      </c>
    </row>
    <row r="32" spans="1:18" ht="12.75">
      <c r="A32" s="39" t="str">
        <f>pénzügyi!A32</f>
        <v>Liszt Ferenc Zeneiskola</v>
      </c>
      <c r="B32" s="40"/>
      <c r="C32" s="15">
        <f t="shared" si="5"/>
        <v>2</v>
      </c>
      <c r="D32" s="16">
        <f t="shared" si="6"/>
        <v>5</v>
      </c>
      <c r="E32" s="2">
        <f t="shared" si="7"/>
        <v>0</v>
      </c>
      <c r="F32" s="18">
        <f t="shared" si="8"/>
        <v>5</v>
      </c>
      <c r="G32" s="3">
        <f>szabályszerűségi!C32+pénzügyi!C32+rendszer!C32+teljesítmény!C32+'IT rendszer'!C32+megbízhatósági!C32</f>
        <v>2</v>
      </c>
      <c r="H32" s="3">
        <f>szabályszerűségi!D32+pénzügyi!D32+rendszer!D32+teljesítmény!D32+'IT rendszer'!D32+megbízhatósági!D32</f>
        <v>5</v>
      </c>
      <c r="I32" s="3">
        <f>szabályszerűségi!E32+pénzügyi!E32+rendszer!E32+teljesítmény!E32+'IT rendszer'!E32+megbízhatósági!E32</f>
        <v>0</v>
      </c>
      <c r="J32" s="2">
        <f t="shared" si="9"/>
        <v>5</v>
      </c>
      <c r="K32" s="3">
        <f>szabályszerűségi!G32+pénzügyi!G32+rendszer!G32+teljesítmény!G32+'IT rendszer'!G32+megbízhatósági!G32</f>
        <v>0</v>
      </c>
      <c r="L32" s="3">
        <f>szabályszerűségi!H32+pénzügyi!H32+rendszer!H32+teljesítmény!H32+'IT rendszer'!H32+megbízhatósági!H32</f>
        <v>0</v>
      </c>
      <c r="M32" s="3">
        <f>szabályszerűségi!I32+pénzügyi!I32+rendszer!I32+teljesítmény!I32+'IT rendszer'!I32+megbízhatósági!I32</f>
        <v>0</v>
      </c>
      <c r="N32" s="2">
        <f t="shared" si="10"/>
        <v>0</v>
      </c>
      <c r="O32" s="3">
        <f>szabályszerűségi!K32+pénzügyi!K32+rendszer!K32+teljesítmény!K32+'IT rendszer'!K32+megbízhatósági!K32</f>
        <v>0</v>
      </c>
      <c r="P32" s="3">
        <f>szabályszerűségi!L32+pénzügyi!L32+rendszer!L32+teljesítmény!L32+'IT rendszer'!L32+megbízhatósági!L32</f>
        <v>0</v>
      </c>
      <c r="Q32" s="3">
        <f>szabályszerűségi!M32+pénzügyi!M32+rendszer!M32+teljesítmény!M32+'IT rendszer'!M32+megbízhatósági!M32</f>
        <v>0</v>
      </c>
      <c r="R32" s="2">
        <f t="shared" si="11"/>
        <v>0</v>
      </c>
    </row>
    <row r="33" spans="1:18" ht="12.75">
      <c r="A33" s="39" t="str">
        <f>pénzügyi!A33</f>
        <v>Együd Á. Ált. Művelődési Kp.</v>
      </c>
      <c r="B33" s="40"/>
      <c r="C33" s="15">
        <f t="shared" si="5"/>
        <v>2</v>
      </c>
      <c r="D33" s="16">
        <f t="shared" si="6"/>
        <v>5</v>
      </c>
      <c r="E33" s="2">
        <f t="shared" si="7"/>
        <v>0</v>
      </c>
      <c r="F33" s="18">
        <f t="shared" si="8"/>
        <v>5</v>
      </c>
      <c r="G33" s="3">
        <f>szabályszerűségi!C33+pénzügyi!C33+rendszer!C33+teljesítmény!C33+'IT rendszer'!C33+megbízhatósági!C33</f>
        <v>2</v>
      </c>
      <c r="H33" s="3">
        <f>szabályszerűségi!D33+pénzügyi!D33+rendszer!D33+teljesítmény!D33+'IT rendszer'!D33+megbízhatósági!D33</f>
        <v>5</v>
      </c>
      <c r="I33" s="3">
        <f>szabályszerűségi!E33+pénzügyi!E33+rendszer!E33+teljesítmény!E33+'IT rendszer'!E33+megbízhatósági!E33</f>
        <v>0</v>
      </c>
      <c r="J33" s="2">
        <f t="shared" si="9"/>
        <v>5</v>
      </c>
      <c r="K33" s="3">
        <f>szabályszerűségi!G33+pénzügyi!G33+rendszer!G33+teljesítmény!G33+'IT rendszer'!G33+megbízhatósági!G33</f>
        <v>0</v>
      </c>
      <c r="L33" s="3">
        <f>szabályszerűségi!H33+pénzügyi!H33+rendszer!H33+teljesítmény!H33+'IT rendszer'!H33+megbízhatósági!H33</f>
        <v>0</v>
      </c>
      <c r="M33" s="3">
        <f>szabályszerűségi!I33+pénzügyi!I33+rendszer!I33+teljesítmény!I33+'IT rendszer'!I33+megbízhatósági!I33</f>
        <v>0</v>
      </c>
      <c r="N33" s="2">
        <f t="shared" si="10"/>
        <v>0</v>
      </c>
      <c r="O33" s="3">
        <f>szabályszerűségi!K33+pénzügyi!K33+rendszer!K33+teljesítmény!K33+'IT rendszer'!K33+megbízhatósági!K33</f>
        <v>0</v>
      </c>
      <c r="P33" s="3">
        <f>szabályszerűségi!L33+pénzügyi!L33+rendszer!L33+teljesítmény!L33+'IT rendszer'!L33+megbízhatósági!L33</f>
        <v>0</v>
      </c>
      <c r="Q33" s="3">
        <f>szabályszerűségi!M33+pénzügyi!M33+rendszer!M33+teljesítmény!M33+'IT rendszer'!M33+megbízhatósági!M33</f>
        <v>0</v>
      </c>
      <c r="R33" s="2">
        <f t="shared" si="11"/>
        <v>0</v>
      </c>
    </row>
    <row r="34" spans="1:18" ht="12.75">
      <c r="A34" s="39" t="str">
        <f>pénzügyi!A34</f>
        <v>Kinizsi Ltp-i. Ált. Isk.</v>
      </c>
      <c r="B34" s="40"/>
      <c r="C34" s="15">
        <f t="shared" si="5"/>
        <v>4</v>
      </c>
      <c r="D34" s="16">
        <f t="shared" si="6"/>
        <v>57</v>
      </c>
      <c r="E34" s="2">
        <f t="shared" si="7"/>
        <v>0</v>
      </c>
      <c r="F34" s="18">
        <f t="shared" si="8"/>
        <v>57</v>
      </c>
      <c r="G34" s="3">
        <f>szabályszerűségi!C34+pénzügyi!C34+rendszer!C34+teljesítmény!C34+'IT rendszer'!C34+megbízhatósági!C34</f>
        <v>4</v>
      </c>
      <c r="H34" s="3">
        <f>szabályszerűségi!D34+pénzügyi!D34+rendszer!D34+teljesítmény!D34+'IT rendszer'!D34+megbízhatósági!D34</f>
        <v>57</v>
      </c>
      <c r="I34" s="3">
        <f>szabályszerűségi!E34+pénzügyi!E34+rendszer!E34+teljesítmény!E34+'IT rendszer'!E34+megbízhatósági!E34</f>
        <v>0</v>
      </c>
      <c r="J34" s="2">
        <f t="shared" si="9"/>
        <v>57</v>
      </c>
      <c r="K34" s="3">
        <f>szabályszerűségi!G34+pénzügyi!G34+rendszer!G34+teljesítmény!G34+'IT rendszer'!G34+megbízhatósági!G34</f>
        <v>0</v>
      </c>
      <c r="L34" s="3">
        <f>szabályszerűségi!H34+pénzügyi!H34+rendszer!H34+teljesítmény!H34+'IT rendszer'!H34+megbízhatósági!H34</f>
        <v>0</v>
      </c>
      <c r="M34" s="3">
        <f>szabályszerűségi!I34+pénzügyi!I34+rendszer!I34+teljesítmény!I34+'IT rendszer'!I34+megbízhatósági!I34</f>
        <v>0</v>
      </c>
      <c r="N34" s="2">
        <f t="shared" si="10"/>
        <v>0</v>
      </c>
      <c r="O34" s="3">
        <f>szabályszerűségi!K34+pénzügyi!K34+rendszer!K34+teljesítmény!K34+'IT rendszer'!K34+megbízhatósági!K34</f>
        <v>0</v>
      </c>
      <c r="P34" s="3">
        <f>szabályszerűségi!L34+pénzügyi!L34+rendszer!L34+teljesítmény!L34+'IT rendszer'!L34+megbízhatósági!L34</f>
        <v>0</v>
      </c>
      <c r="Q34" s="3">
        <f>szabályszerűségi!M34+pénzügyi!M34+rendszer!M34+teljesítmény!M34+'IT rendszer'!M34+megbízhatósági!M34</f>
        <v>0</v>
      </c>
      <c r="R34" s="2">
        <f t="shared" si="11"/>
        <v>0</v>
      </c>
    </row>
    <row r="35" spans="1:18" ht="12.75">
      <c r="A35" s="39" t="str">
        <f>pénzügyi!A35</f>
        <v>Gárdonyi G. Ált. Iskola</v>
      </c>
      <c r="B35" s="40"/>
      <c r="C35" s="15">
        <f t="shared" si="5"/>
        <v>5</v>
      </c>
      <c r="D35" s="16">
        <f t="shared" si="6"/>
        <v>45</v>
      </c>
      <c r="E35" s="2">
        <f t="shared" si="7"/>
        <v>0</v>
      </c>
      <c r="F35" s="18">
        <f t="shared" si="8"/>
        <v>45</v>
      </c>
      <c r="G35" s="3">
        <f>szabályszerűségi!C35+pénzügyi!C35+rendszer!C35+teljesítmény!C35+'IT rendszer'!C35+megbízhatósági!C35</f>
        <v>4</v>
      </c>
      <c r="H35" s="3">
        <f>szabályszerűségi!D35+pénzügyi!D35+rendszer!D35+teljesítmény!D35+'IT rendszer'!D35+megbízhatósági!D35</f>
        <v>41</v>
      </c>
      <c r="I35" s="3">
        <f>szabályszerűségi!E35+pénzügyi!E35+rendszer!E35+teljesítmény!E35+'IT rendszer'!E35+megbízhatósági!E35</f>
        <v>0</v>
      </c>
      <c r="J35" s="2">
        <f t="shared" si="9"/>
        <v>41</v>
      </c>
      <c r="K35" s="3">
        <f>szabályszerűségi!G35+pénzügyi!G35+rendszer!G35+teljesítmény!G35+'IT rendszer'!G35+megbízhatósági!G35</f>
        <v>1</v>
      </c>
      <c r="L35" s="3">
        <f>szabályszerűségi!H35+pénzügyi!H35+rendszer!H35+teljesítmény!H35+'IT rendszer'!H35+megbízhatósági!H35</f>
        <v>4</v>
      </c>
      <c r="M35" s="3">
        <f>szabályszerűségi!I35+pénzügyi!I35+rendszer!I35+teljesítmény!I35+'IT rendszer'!I35+megbízhatósági!I35</f>
        <v>0</v>
      </c>
      <c r="N35" s="2">
        <f t="shared" si="10"/>
        <v>4</v>
      </c>
      <c r="O35" s="3">
        <f>szabályszerűségi!K35+pénzügyi!K35+rendszer!K35+teljesítmény!K35+'IT rendszer'!K35+megbízhatósági!K35</f>
        <v>0</v>
      </c>
      <c r="P35" s="3">
        <f>szabályszerűségi!L35+pénzügyi!L35+rendszer!L35+teljesítmény!L35+'IT rendszer'!L35+megbízhatósági!L35</f>
        <v>0</v>
      </c>
      <c r="Q35" s="3">
        <f>szabályszerűségi!M35+pénzügyi!M35+rendszer!M35+teljesítmény!M35+'IT rendszer'!M35+megbízhatósági!M35</f>
        <v>0</v>
      </c>
      <c r="R35" s="2">
        <f t="shared" si="11"/>
        <v>0</v>
      </c>
    </row>
    <row r="36" spans="1:18" ht="12.75">
      <c r="A36" s="39" t="str">
        <f>pénzügyi!A36</f>
        <v>Honvéd u-i Ált. iskola</v>
      </c>
      <c r="B36" s="40"/>
      <c r="C36" s="15">
        <f t="shared" si="5"/>
        <v>4</v>
      </c>
      <c r="D36" s="16">
        <f t="shared" si="6"/>
        <v>20</v>
      </c>
      <c r="E36" s="2">
        <f t="shared" si="7"/>
        <v>0</v>
      </c>
      <c r="F36" s="18">
        <f t="shared" si="8"/>
        <v>20</v>
      </c>
      <c r="G36" s="3">
        <f>szabályszerűségi!C36+pénzügyi!C36+rendszer!C36+teljesítmény!C36+'IT rendszer'!C36+megbízhatósági!C36</f>
        <v>3</v>
      </c>
      <c r="H36" s="3">
        <f>szabályszerűségi!D36+pénzügyi!D36+rendszer!D36+teljesítmény!D36+'IT rendszer'!D36+megbízhatósági!D36</f>
        <v>16</v>
      </c>
      <c r="I36" s="3">
        <f>szabályszerűségi!E36+pénzügyi!E36+rendszer!E36+teljesítmény!E36+'IT rendszer'!E36+megbízhatósági!E36</f>
        <v>0</v>
      </c>
      <c r="J36" s="2">
        <f t="shared" si="9"/>
        <v>16</v>
      </c>
      <c r="K36" s="3">
        <f>szabályszerűségi!G36+pénzügyi!G36+rendszer!G36+teljesítmény!G36+'IT rendszer'!G36+megbízhatósági!G36</f>
        <v>1</v>
      </c>
      <c r="L36" s="3">
        <f>szabályszerűségi!H36+pénzügyi!H36+rendszer!H36+teljesítmény!H36+'IT rendszer'!H36+megbízhatósági!H36</f>
        <v>4</v>
      </c>
      <c r="M36" s="3">
        <f>szabályszerűségi!I36+pénzügyi!I36+rendszer!I36+teljesítmény!I36+'IT rendszer'!I36+megbízhatósági!I36</f>
        <v>0</v>
      </c>
      <c r="N36" s="2">
        <f t="shared" si="10"/>
        <v>4</v>
      </c>
      <c r="O36" s="3">
        <f>szabályszerűségi!K36+pénzügyi!K36+rendszer!K36+teljesítmény!K36+'IT rendszer'!K36+megbízhatósági!K36</f>
        <v>0</v>
      </c>
      <c r="P36" s="3">
        <f>szabályszerűségi!L36+pénzügyi!L36+rendszer!L36+teljesítmény!L36+'IT rendszer'!L36+megbízhatósági!L36</f>
        <v>0</v>
      </c>
      <c r="Q36" s="3">
        <f>szabályszerűségi!M36+pénzügyi!M36+rendszer!M36+teljesítmény!M36+'IT rendszer'!M36+megbízhatósági!M36</f>
        <v>0</v>
      </c>
      <c r="R36" s="2">
        <f t="shared" si="11"/>
        <v>0</v>
      </c>
    </row>
    <row r="37" spans="1:18" ht="12.75">
      <c r="A37" s="39" t="str">
        <f>pénzügyi!A37</f>
        <v>Zrínyi I. Ált. Isk.</v>
      </c>
      <c r="B37" s="40"/>
      <c r="C37" s="15">
        <f t="shared" si="5"/>
        <v>4</v>
      </c>
      <c r="D37" s="16">
        <f t="shared" si="6"/>
        <v>32</v>
      </c>
      <c r="E37" s="2">
        <f t="shared" si="7"/>
        <v>0</v>
      </c>
      <c r="F37" s="18">
        <f t="shared" si="8"/>
        <v>32</v>
      </c>
      <c r="G37" s="3">
        <f>szabályszerűségi!C37+pénzügyi!C37+rendszer!C37+teljesítmény!C37+'IT rendszer'!C37+megbízhatósági!C37</f>
        <v>4</v>
      </c>
      <c r="H37" s="3">
        <f>szabályszerűségi!D37+pénzügyi!D37+rendszer!D37+teljesítmény!D37+'IT rendszer'!D37+megbízhatósági!D37</f>
        <v>32</v>
      </c>
      <c r="I37" s="3">
        <f>szabályszerűségi!E37+pénzügyi!E37+rendszer!E37+teljesítmény!E37+'IT rendszer'!E37+megbízhatósági!E37</f>
        <v>0</v>
      </c>
      <c r="J37" s="2">
        <f t="shared" si="9"/>
        <v>32</v>
      </c>
      <c r="K37" s="3">
        <f>szabályszerűségi!G37+pénzügyi!G37+rendszer!G37+teljesítmény!G37+'IT rendszer'!G37+megbízhatósági!G37</f>
        <v>0</v>
      </c>
      <c r="L37" s="3">
        <f>szabályszerűségi!H37+pénzügyi!H37+rendszer!H37+teljesítmény!H37+'IT rendszer'!H37+megbízhatósági!H37</f>
        <v>0</v>
      </c>
      <c r="M37" s="3">
        <f>szabályszerűségi!I37+pénzügyi!I37+rendszer!I37+teljesítmény!I37+'IT rendszer'!I37+megbízhatósági!I37</f>
        <v>0</v>
      </c>
      <c r="N37" s="2">
        <f t="shared" si="10"/>
        <v>0</v>
      </c>
      <c r="O37" s="3">
        <f>szabályszerűségi!K37+pénzügyi!K37+rendszer!K37+teljesítmény!K37+'IT rendszer'!K37+megbízhatósági!K37</f>
        <v>0</v>
      </c>
      <c r="P37" s="3">
        <f>szabályszerűségi!L37+pénzügyi!L37+rendszer!L37+teljesítmény!L37+'IT rendszer'!L37+megbízhatósági!L37</f>
        <v>0</v>
      </c>
      <c r="Q37" s="3">
        <f>szabályszerűségi!M37+pénzügyi!M37+rendszer!M37+teljesítmény!M37+'IT rendszer'!M37+megbízhatósági!M37</f>
        <v>0</v>
      </c>
      <c r="R37" s="2">
        <f t="shared" si="11"/>
        <v>0</v>
      </c>
    </row>
    <row r="38" spans="1:18" ht="12.75">
      <c r="A38" s="39" t="str">
        <f>pénzügyi!A38</f>
        <v>Építőipari Szakképző Iskola</v>
      </c>
      <c r="B38" s="40"/>
      <c r="C38" s="15">
        <f t="shared" si="5"/>
        <v>3</v>
      </c>
      <c r="D38" s="16">
        <f t="shared" si="6"/>
        <v>40</v>
      </c>
      <c r="E38" s="2">
        <f t="shared" si="7"/>
        <v>0</v>
      </c>
      <c r="F38" s="18">
        <f t="shared" si="8"/>
        <v>40</v>
      </c>
      <c r="G38" s="3">
        <f>szabályszerűségi!C38+pénzügyi!C38+rendszer!C38+teljesítmény!C38+'IT rendszer'!C38+megbízhatósági!C38</f>
        <v>3</v>
      </c>
      <c r="H38" s="3">
        <f>szabályszerűségi!D38+pénzügyi!D38+rendszer!D38+teljesítmény!D38+'IT rendszer'!D38+megbízhatósági!D38</f>
        <v>40</v>
      </c>
      <c r="I38" s="3">
        <f>szabályszerűségi!E38+pénzügyi!E38+rendszer!E38+teljesítmény!E38+'IT rendszer'!E38+megbízhatósági!E38</f>
        <v>0</v>
      </c>
      <c r="J38" s="2">
        <f t="shared" si="9"/>
        <v>40</v>
      </c>
      <c r="K38" s="3">
        <f>szabályszerűségi!G38+pénzügyi!G38+rendszer!G38+teljesítmény!G38+'IT rendszer'!G38+megbízhatósági!G38</f>
        <v>0</v>
      </c>
      <c r="L38" s="3">
        <f>szabályszerűségi!H38+pénzügyi!H38+rendszer!H38+teljesítmény!H38+'IT rendszer'!H38+megbízhatósági!H38</f>
        <v>0</v>
      </c>
      <c r="M38" s="3">
        <f>szabályszerűségi!I38+pénzügyi!I38+rendszer!I38+teljesítmény!I38+'IT rendszer'!I38+megbízhatósági!I38</f>
        <v>0</v>
      </c>
      <c r="N38" s="2">
        <f t="shared" si="10"/>
        <v>0</v>
      </c>
      <c r="O38" s="3">
        <f>szabályszerűségi!K38+pénzügyi!K38+rendszer!K38+teljesítmény!K38+'IT rendszer'!K38+megbízhatósági!K38</f>
        <v>0</v>
      </c>
      <c r="P38" s="3">
        <f>szabályszerűségi!L38+pénzügyi!L38+rendszer!L38+teljesítmény!L38+'IT rendszer'!L38+megbízhatósági!L38</f>
        <v>0</v>
      </c>
      <c r="Q38" s="3">
        <f>szabályszerűségi!M38+pénzügyi!M38+rendszer!M38+teljesítmény!M38+'IT rendszer'!M38+megbízhatósági!M38</f>
        <v>0</v>
      </c>
      <c r="R38" s="2">
        <f t="shared" si="11"/>
        <v>0</v>
      </c>
    </row>
    <row r="39" spans="1:18" ht="12.75">
      <c r="A39" s="39" t="str">
        <f>pénzügyi!A39</f>
        <v>Szigeti-Gy. Eü. Szakiskola</v>
      </c>
      <c r="B39" s="40"/>
      <c r="C39" s="15">
        <f t="shared" si="5"/>
        <v>2</v>
      </c>
      <c r="D39" s="16">
        <f t="shared" si="6"/>
        <v>5</v>
      </c>
      <c r="E39" s="2">
        <f t="shared" si="7"/>
        <v>0</v>
      </c>
      <c r="F39" s="18">
        <f t="shared" si="8"/>
        <v>5</v>
      </c>
      <c r="G39" s="3">
        <f>szabályszerűségi!C39+pénzügyi!C39+rendszer!C39+teljesítmény!C39+'IT rendszer'!C39+megbízhatósági!C39</f>
        <v>2</v>
      </c>
      <c r="H39" s="3">
        <f>szabályszerűségi!D39+pénzügyi!D39+rendszer!D39+teljesítmény!D39+'IT rendszer'!D39+megbízhatósági!D39</f>
        <v>5</v>
      </c>
      <c r="I39" s="3">
        <f>szabályszerűségi!E39+pénzügyi!E39+rendszer!E39+teljesítmény!E39+'IT rendszer'!E39+megbízhatósági!E39</f>
        <v>0</v>
      </c>
      <c r="J39" s="2">
        <f t="shared" si="9"/>
        <v>5</v>
      </c>
      <c r="K39" s="3">
        <f>szabályszerűségi!G39+pénzügyi!G39+rendszer!G39+teljesítmény!G39+'IT rendszer'!G39+megbízhatósági!G39</f>
        <v>0</v>
      </c>
      <c r="L39" s="3">
        <f>szabályszerűségi!H39+pénzügyi!H39+rendszer!H39+teljesítmény!H39+'IT rendszer'!H39+megbízhatósági!H39</f>
        <v>0</v>
      </c>
      <c r="M39" s="3">
        <f>szabályszerűségi!I39+pénzügyi!I39+rendszer!I39+teljesítmény!I39+'IT rendszer'!I39+megbízhatósági!I39</f>
        <v>0</v>
      </c>
      <c r="N39" s="2">
        <f t="shared" si="10"/>
        <v>0</v>
      </c>
      <c r="O39" s="3">
        <f>szabályszerűségi!K39+pénzügyi!K39+rendszer!K39+teljesítmény!K39+'IT rendszer'!K39+megbízhatósági!K39</f>
        <v>0</v>
      </c>
      <c r="P39" s="3">
        <f>szabályszerűségi!L39+pénzügyi!L39+rendszer!L39+teljesítmény!L39+'IT rendszer'!L39+megbízhatósági!L39</f>
        <v>0</v>
      </c>
      <c r="Q39" s="3">
        <f>szabályszerűségi!M39+pénzügyi!M39+rendszer!M39+teljesítmény!M39+'IT rendszer'!M39+megbízhatósági!M39</f>
        <v>0</v>
      </c>
      <c r="R39" s="2">
        <f t="shared" si="11"/>
        <v>0</v>
      </c>
    </row>
    <row r="40" spans="1:18" ht="12.75">
      <c r="A40" s="39" t="str">
        <f>pénzügyi!A40</f>
        <v>Kinizsi P. Élelmiszeripari Szakképző Iskola</v>
      </c>
      <c r="B40" s="40"/>
      <c r="C40" s="15">
        <f t="shared" si="5"/>
        <v>3</v>
      </c>
      <c r="D40" s="16">
        <f t="shared" si="6"/>
        <v>36</v>
      </c>
      <c r="E40" s="2">
        <f t="shared" si="7"/>
        <v>0</v>
      </c>
      <c r="F40" s="18">
        <f t="shared" si="8"/>
        <v>36</v>
      </c>
      <c r="G40" s="3">
        <f>szabályszerűségi!C40+pénzügyi!C40+rendszer!C40+teljesítmény!C40+'IT rendszer'!C40+megbízhatósági!C40</f>
        <v>3</v>
      </c>
      <c r="H40" s="3">
        <f>szabályszerűségi!D40+pénzügyi!D40+rendszer!D40+teljesítmény!D40+'IT rendszer'!D40+megbízhatósági!D40</f>
        <v>36</v>
      </c>
      <c r="I40" s="3">
        <f>szabályszerűségi!E40+pénzügyi!E40+rendszer!E40+teljesítmény!E40+'IT rendszer'!E40+megbízhatósági!E40</f>
        <v>0</v>
      </c>
      <c r="J40" s="2">
        <f t="shared" si="9"/>
        <v>36</v>
      </c>
      <c r="K40" s="3">
        <f>szabályszerűségi!G40+pénzügyi!G40+rendszer!G40+teljesítmény!G40+'IT rendszer'!G40+megbízhatósági!G40</f>
        <v>0</v>
      </c>
      <c r="L40" s="3">
        <f>szabályszerűségi!H40+pénzügyi!H40+rendszer!H40+teljesítmény!H40+'IT rendszer'!H40+megbízhatósági!H40</f>
        <v>0</v>
      </c>
      <c r="M40" s="3">
        <f>szabályszerűségi!I40+pénzügyi!I40+rendszer!I40+teljesítmény!I40+'IT rendszer'!I40+megbízhatósági!I40</f>
        <v>0</v>
      </c>
      <c r="N40" s="2">
        <f t="shared" si="10"/>
        <v>0</v>
      </c>
      <c r="O40" s="3">
        <f>szabályszerűségi!K40+pénzügyi!K40+rendszer!K40+teljesítmény!K40+'IT rendszer'!K40+megbízhatósági!K40</f>
        <v>0</v>
      </c>
      <c r="P40" s="3">
        <f>szabályszerűségi!L40+pénzügyi!L40+rendszer!L40+teljesítmény!L40+'IT rendszer'!L40+megbízhatósági!L40</f>
        <v>0</v>
      </c>
      <c r="Q40" s="3">
        <f>szabályszerűségi!M40+pénzügyi!M40+rendszer!M40+teljesítmény!M40+'IT rendszer'!M40+megbízhatósági!M40</f>
        <v>0</v>
      </c>
      <c r="R40" s="2">
        <f t="shared" si="11"/>
        <v>0</v>
      </c>
    </row>
    <row r="41" spans="1:18" ht="12.75">
      <c r="A41" s="39" t="str">
        <f>pénzügyi!A41</f>
        <v>Munkácsy M. Gimnázium</v>
      </c>
      <c r="B41" s="40"/>
      <c r="C41" s="15">
        <f t="shared" si="5"/>
        <v>2</v>
      </c>
      <c r="D41" s="16">
        <f t="shared" si="6"/>
        <v>5</v>
      </c>
      <c r="E41" s="2">
        <f t="shared" si="7"/>
        <v>0</v>
      </c>
      <c r="F41" s="18">
        <f t="shared" si="8"/>
        <v>5</v>
      </c>
      <c r="G41" s="3">
        <f>szabályszerűségi!C41+pénzügyi!C41+rendszer!C41+teljesítmény!C41+'IT rendszer'!C41+megbízhatósági!C41</f>
        <v>2</v>
      </c>
      <c r="H41" s="3">
        <f>szabályszerűségi!D41+pénzügyi!D41+rendszer!D41+teljesítmény!D41+'IT rendszer'!D41+megbízhatósági!D41</f>
        <v>5</v>
      </c>
      <c r="I41" s="3">
        <f>szabályszerűségi!E41+pénzügyi!E41+rendszer!E41+teljesítmény!E41+'IT rendszer'!E41+megbízhatósági!E41</f>
        <v>0</v>
      </c>
      <c r="J41" s="2">
        <f t="shared" si="9"/>
        <v>5</v>
      </c>
      <c r="K41" s="3">
        <f>szabályszerűségi!G41+pénzügyi!G41+rendszer!G41+teljesítmény!G41+'IT rendszer'!G41+megbízhatósági!G41</f>
        <v>0</v>
      </c>
      <c r="L41" s="3">
        <f>szabályszerűségi!H41+pénzügyi!H41+rendszer!H41+teljesítmény!H41+'IT rendszer'!H41+megbízhatósági!H41</f>
        <v>0</v>
      </c>
      <c r="M41" s="3">
        <f>szabályszerűségi!I41+pénzügyi!I41+rendszer!I41+teljesítmény!I41+'IT rendszer'!I41+megbízhatósági!I41</f>
        <v>0</v>
      </c>
      <c r="N41" s="2">
        <f t="shared" si="10"/>
        <v>0</v>
      </c>
      <c r="O41" s="3">
        <f>szabályszerűségi!K41+pénzügyi!K41+rendszer!K41+teljesítmény!K41+'IT rendszer'!K41+megbízhatósági!K41</f>
        <v>0</v>
      </c>
      <c r="P41" s="3">
        <f>szabályszerűségi!L41+pénzügyi!L41+rendszer!L41+teljesítmény!L41+'IT rendszer'!L41+megbízhatósági!L41</f>
        <v>0</v>
      </c>
      <c r="Q41" s="3">
        <f>szabályszerűségi!M41+pénzügyi!M41+rendszer!M41+teljesítmény!M41+'IT rendszer'!M41+megbízhatósági!M41</f>
        <v>0</v>
      </c>
      <c r="R41" s="2">
        <f t="shared" si="11"/>
        <v>0</v>
      </c>
    </row>
    <row r="42" spans="1:18" ht="12.75">
      <c r="A42" s="39" t="str">
        <f>pénzügyi!A42</f>
        <v>Táncsics M. Gimnázium</v>
      </c>
      <c r="B42" s="40"/>
      <c r="C42" s="15">
        <f t="shared" si="5"/>
        <v>2</v>
      </c>
      <c r="D42" s="16">
        <f t="shared" si="6"/>
        <v>5</v>
      </c>
      <c r="E42" s="2">
        <f t="shared" si="7"/>
        <v>0</v>
      </c>
      <c r="F42" s="18">
        <f t="shared" si="8"/>
        <v>5</v>
      </c>
      <c r="G42" s="3">
        <f>szabályszerűségi!C42+pénzügyi!C42+rendszer!C42+teljesítmény!C42+'IT rendszer'!C42+megbízhatósági!C42</f>
        <v>2</v>
      </c>
      <c r="H42" s="3">
        <f>szabályszerűségi!D42+pénzügyi!D42+rendszer!D42+teljesítmény!D42+'IT rendszer'!D42+megbízhatósági!D42</f>
        <v>5</v>
      </c>
      <c r="I42" s="3">
        <f>szabályszerűségi!E42+pénzügyi!E42+rendszer!E42+teljesítmény!E42+'IT rendszer'!E42+megbízhatósági!E42</f>
        <v>0</v>
      </c>
      <c r="J42" s="2">
        <f t="shared" si="9"/>
        <v>5</v>
      </c>
      <c r="K42" s="3">
        <f>szabályszerűségi!G42+pénzügyi!G42+rendszer!G42+teljesítmény!G42+'IT rendszer'!G42+megbízhatósági!G42</f>
        <v>0</v>
      </c>
      <c r="L42" s="3">
        <f>szabályszerűségi!H42+pénzügyi!H42+rendszer!H42+teljesítmény!H42+'IT rendszer'!H42+megbízhatósági!H42</f>
        <v>0</v>
      </c>
      <c r="M42" s="3">
        <f>szabályszerűségi!I42+pénzügyi!I42+rendszer!I42+teljesítmény!I42+'IT rendszer'!I42+megbízhatósági!I42</f>
        <v>0</v>
      </c>
      <c r="N42" s="2">
        <f t="shared" si="10"/>
        <v>0</v>
      </c>
      <c r="O42" s="3">
        <f>szabályszerűségi!K42+pénzügyi!K42+rendszer!K42+teljesítmény!K42+'IT rendszer'!K42+megbízhatósági!K42</f>
        <v>0</v>
      </c>
      <c r="P42" s="3">
        <f>szabályszerűségi!L42+pénzügyi!L42+rendszer!L42+teljesítmény!L42+'IT rendszer'!L42+megbízhatósági!L42</f>
        <v>0</v>
      </c>
      <c r="Q42" s="3">
        <f>szabályszerűségi!M42+pénzügyi!M42+rendszer!M42+teljesítmény!M42+'IT rendszer'!M42+megbízhatósági!M42</f>
        <v>0</v>
      </c>
      <c r="R42" s="2">
        <f t="shared" si="11"/>
        <v>0</v>
      </c>
    </row>
    <row r="43" spans="1:18" ht="12.75">
      <c r="A43" s="39" t="str">
        <f>pénzügyi!A43</f>
        <v>Stiltex Szoc. Foglalkoztató</v>
      </c>
      <c r="B43" s="40"/>
      <c r="C43" s="15">
        <f t="shared" si="5"/>
        <v>3</v>
      </c>
      <c r="D43" s="16">
        <f t="shared" si="6"/>
        <v>48</v>
      </c>
      <c r="E43" s="2">
        <f t="shared" si="7"/>
        <v>0</v>
      </c>
      <c r="F43" s="18">
        <f t="shared" si="8"/>
        <v>48</v>
      </c>
      <c r="G43" s="3">
        <f>szabályszerűségi!C43+pénzügyi!C43+rendszer!C43+teljesítmény!C43+'IT rendszer'!C43+megbízhatósági!C43</f>
        <v>3</v>
      </c>
      <c r="H43" s="3">
        <f>szabályszerűségi!D43+pénzügyi!D43+rendszer!D43+teljesítmény!D43+'IT rendszer'!D43+megbízhatósági!D43</f>
        <v>48</v>
      </c>
      <c r="I43" s="3">
        <f>szabályszerűségi!E43+pénzügyi!E43+rendszer!E43+teljesítmény!E43+'IT rendszer'!E43+megbízhatósági!E43</f>
        <v>0</v>
      </c>
      <c r="J43" s="2">
        <f t="shared" si="9"/>
        <v>48</v>
      </c>
      <c r="K43" s="3">
        <f>szabályszerűségi!G43+pénzügyi!G43+rendszer!G43+teljesítmény!G43+'IT rendszer'!G43+megbízhatósági!G43</f>
        <v>0</v>
      </c>
      <c r="L43" s="3">
        <f>szabályszerűségi!H43+pénzügyi!H43+rendszer!H43+teljesítmény!H43+'IT rendszer'!H43+megbízhatósági!H43</f>
        <v>0</v>
      </c>
      <c r="M43" s="3">
        <f>szabályszerűségi!I43+pénzügyi!I43+rendszer!I43+teljesítmény!I43+'IT rendszer'!I43+megbízhatósági!I43</f>
        <v>0</v>
      </c>
      <c r="N43" s="2">
        <f t="shared" si="10"/>
        <v>0</v>
      </c>
      <c r="O43" s="3">
        <f>szabályszerűségi!K43+pénzügyi!K43+rendszer!K43+teljesítmény!K43+'IT rendszer'!K43+megbízhatósági!K43</f>
        <v>0</v>
      </c>
      <c r="P43" s="3">
        <f>szabályszerűségi!L43+pénzügyi!L43+rendszer!L43+teljesítmény!L43+'IT rendszer'!L43+megbízhatósági!L43</f>
        <v>0</v>
      </c>
      <c r="Q43" s="3">
        <f>szabályszerűségi!M43+pénzügyi!M43+rendszer!M43+teljesítmény!M43+'IT rendszer'!M43+megbízhatósági!M43</f>
        <v>0</v>
      </c>
      <c r="R43" s="2">
        <f t="shared" si="11"/>
        <v>0</v>
      </c>
    </row>
    <row r="44" spans="1:18" ht="12.75">
      <c r="A44" s="39" t="str">
        <f>pénzügyi!A44</f>
        <v>Családsegítő Kp. </v>
      </c>
      <c r="B44" s="40"/>
      <c r="C44" s="15">
        <f t="shared" si="5"/>
        <v>2</v>
      </c>
      <c r="D44" s="16">
        <f t="shared" si="6"/>
        <v>5</v>
      </c>
      <c r="E44" s="2">
        <f t="shared" si="7"/>
        <v>0</v>
      </c>
      <c r="F44" s="18">
        <f t="shared" si="8"/>
        <v>5</v>
      </c>
      <c r="G44" s="3">
        <f>szabályszerűségi!C44+pénzügyi!C44+rendszer!C44+teljesítmény!C44+'IT rendszer'!C44+megbízhatósági!C44</f>
        <v>2</v>
      </c>
      <c r="H44" s="3">
        <f>szabályszerűségi!D44+pénzügyi!D44+rendszer!D44+teljesítmény!D44+'IT rendszer'!D44+megbízhatósági!D44</f>
        <v>5</v>
      </c>
      <c r="I44" s="3">
        <f>szabályszerűségi!E44+pénzügyi!E44+rendszer!E44+teljesítmény!E44+'IT rendszer'!E44+megbízhatósági!E44</f>
        <v>0</v>
      </c>
      <c r="J44" s="2">
        <f t="shared" si="9"/>
        <v>5</v>
      </c>
      <c r="K44" s="3">
        <f>szabályszerűségi!G44+pénzügyi!G44+rendszer!G44+teljesítmény!G44+'IT rendszer'!G44+megbízhatósági!G44</f>
        <v>0</v>
      </c>
      <c r="L44" s="3">
        <f>szabályszerűségi!H44+pénzügyi!H44+rendszer!H44+teljesítmény!H44+'IT rendszer'!H44+megbízhatósági!H44</f>
        <v>0</v>
      </c>
      <c r="M44" s="3">
        <f>szabályszerűségi!I44+pénzügyi!I44+rendszer!I44+teljesítmény!I44+'IT rendszer'!I44+megbízhatósági!I44</f>
        <v>0</v>
      </c>
      <c r="N44" s="2">
        <f t="shared" si="10"/>
        <v>0</v>
      </c>
      <c r="O44" s="3">
        <f>szabályszerűségi!K44+pénzügyi!K44+rendszer!K44+teljesítmény!K44+'IT rendszer'!K44+megbízhatósági!K44</f>
        <v>0</v>
      </c>
      <c r="P44" s="3">
        <f>szabályszerűségi!L44+pénzügyi!L44+rendszer!L44+teljesítmény!L44+'IT rendszer'!L44+megbízhatósági!L44</f>
        <v>0</v>
      </c>
      <c r="Q44" s="3">
        <f>szabályszerűségi!M44+pénzügyi!M44+rendszer!M44+teljesítmény!M44+'IT rendszer'!M44+megbízhatósági!M44</f>
        <v>0</v>
      </c>
      <c r="R44" s="2">
        <f t="shared" si="11"/>
        <v>0</v>
      </c>
    </row>
    <row r="45" spans="1:18" ht="12.75">
      <c r="A45" s="39" t="str">
        <f>pénzügyi!A45</f>
        <v>Óvodai és Eü. Gondnokság</v>
      </c>
      <c r="B45" s="40"/>
      <c r="C45" s="15">
        <f t="shared" si="5"/>
        <v>2</v>
      </c>
      <c r="D45" s="16">
        <f t="shared" si="6"/>
        <v>24</v>
      </c>
      <c r="E45" s="2">
        <f t="shared" si="7"/>
        <v>0</v>
      </c>
      <c r="F45" s="18">
        <f t="shared" si="8"/>
        <v>24</v>
      </c>
      <c r="G45" s="3">
        <f>szabályszerűségi!C45+pénzügyi!C45+rendszer!C45+teljesítmény!C45+'IT rendszer'!C45+megbízhatósági!C45</f>
        <v>1</v>
      </c>
      <c r="H45" s="3">
        <f>szabályszerűségi!D45+pénzügyi!D45+rendszer!D45+teljesítmény!D45+'IT rendszer'!D45+megbízhatósági!D45</f>
        <v>2</v>
      </c>
      <c r="I45" s="3">
        <f>szabályszerűségi!E45+pénzügyi!E45+rendszer!E45+teljesítmény!E45+'IT rendszer'!E45+megbízhatósági!E45</f>
        <v>0</v>
      </c>
      <c r="J45" s="2">
        <f t="shared" si="9"/>
        <v>2</v>
      </c>
      <c r="K45" s="3">
        <f>szabályszerűségi!G45+pénzügyi!G45+rendszer!G45+teljesítmény!G45+'IT rendszer'!G45+megbízhatósági!G45</f>
        <v>0</v>
      </c>
      <c r="L45" s="3">
        <f>szabályszerűségi!H45+pénzügyi!H45+rendszer!H45+teljesítmény!H45+'IT rendszer'!H45+megbízhatósági!H45</f>
        <v>0</v>
      </c>
      <c r="M45" s="3">
        <f>szabályszerűségi!I45+pénzügyi!I45+rendszer!I45+teljesítmény!I45+'IT rendszer'!I45+megbízhatósági!I45</f>
        <v>0</v>
      </c>
      <c r="N45" s="2">
        <f t="shared" si="10"/>
        <v>0</v>
      </c>
      <c r="O45" s="3">
        <f>szabályszerűségi!K45+pénzügyi!K45+rendszer!K45+teljesítmény!K45+'IT rendszer'!K45+megbízhatósági!K45</f>
        <v>1</v>
      </c>
      <c r="P45" s="3">
        <f>szabályszerűségi!L45+pénzügyi!L45+rendszer!L45+teljesítmény!L45+'IT rendszer'!L45+megbízhatósági!L45</f>
        <v>22</v>
      </c>
      <c r="Q45" s="3">
        <f>szabályszerűségi!M45+pénzügyi!M45+rendszer!M45+teljesítmény!M45+'IT rendszer'!M45+megbízhatósági!M45</f>
        <v>0</v>
      </c>
      <c r="R45" s="2">
        <f t="shared" si="11"/>
        <v>22</v>
      </c>
    </row>
    <row r="46" spans="1:18" ht="12.75">
      <c r="A46" s="39" t="str">
        <f>pénzügyi!A46</f>
        <v>Városgondnokság</v>
      </c>
      <c r="B46" s="40"/>
      <c r="C46" s="15">
        <f t="shared" si="5"/>
        <v>1</v>
      </c>
      <c r="D46" s="16">
        <f t="shared" si="6"/>
        <v>2</v>
      </c>
      <c r="E46" s="2">
        <f t="shared" si="7"/>
        <v>0</v>
      </c>
      <c r="F46" s="18">
        <f t="shared" si="8"/>
        <v>2</v>
      </c>
      <c r="G46" s="3">
        <f>szabályszerűségi!C46+pénzügyi!C46+rendszer!C46+teljesítmény!C46+'IT rendszer'!C46+megbízhatósági!C46</f>
        <v>1</v>
      </c>
      <c r="H46" s="3">
        <f>szabályszerűségi!D46+pénzügyi!D46+rendszer!D46+teljesítmény!D46+'IT rendszer'!D46+megbízhatósági!D46</f>
        <v>2</v>
      </c>
      <c r="I46" s="3">
        <f>szabályszerűségi!E46+pénzügyi!E46+rendszer!E46+teljesítmény!E46+'IT rendszer'!E46+megbízhatósági!E46</f>
        <v>0</v>
      </c>
      <c r="J46" s="2">
        <f t="shared" si="9"/>
        <v>2</v>
      </c>
      <c r="K46" s="3">
        <f>szabályszerűségi!G46+pénzügyi!G46+rendszer!G46+teljesítmény!G46+'IT rendszer'!G46+megbízhatósági!G46</f>
        <v>0</v>
      </c>
      <c r="L46" s="3">
        <f>szabályszerűségi!H46+pénzügyi!H46+rendszer!H46+teljesítmény!H46+'IT rendszer'!H46+megbízhatósági!H46</f>
        <v>0</v>
      </c>
      <c r="M46" s="3">
        <f>szabályszerűségi!I46+pénzügyi!I46+rendszer!I46+teljesítmény!I46+'IT rendszer'!I46+megbízhatósági!I46</f>
        <v>0</v>
      </c>
      <c r="N46" s="2">
        <f t="shared" si="10"/>
        <v>0</v>
      </c>
      <c r="O46" s="3">
        <f>szabályszerűségi!K46+pénzügyi!K46+rendszer!K46+teljesítmény!K46+'IT rendszer'!K46+megbízhatósági!K46</f>
        <v>0</v>
      </c>
      <c r="P46" s="3">
        <f>szabályszerűségi!L46+pénzügyi!L46+rendszer!L46+teljesítmény!L46+'IT rendszer'!L46+megbízhatósági!L46</f>
        <v>0</v>
      </c>
      <c r="Q46" s="3">
        <f>szabályszerűségi!M46+pénzügyi!M46+rendszer!M46+teljesítmény!M46+'IT rendszer'!M46+megbízhatósági!M46</f>
        <v>0</v>
      </c>
      <c r="R46" s="2">
        <f t="shared" si="11"/>
        <v>0</v>
      </c>
    </row>
    <row r="47" spans="1:18" ht="12.75">
      <c r="A47" s="39" t="str">
        <f>pénzügyi!A47</f>
        <v>Csiky G. Színház</v>
      </c>
      <c r="B47" s="40"/>
      <c r="C47" s="15">
        <f t="shared" si="5"/>
        <v>1</v>
      </c>
      <c r="D47" s="16">
        <f t="shared" si="6"/>
        <v>10</v>
      </c>
      <c r="E47" s="2">
        <f t="shared" si="7"/>
        <v>0</v>
      </c>
      <c r="F47" s="18">
        <f t="shared" si="8"/>
        <v>10</v>
      </c>
      <c r="G47" s="3">
        <f>szabályszerűségi!C47+pénzügyi!C47+rendszer!C47+teljesítmény!C47+'IT rendszer'!C47+megbízhatósági!C47</f>
        <v>1</v>
      </c>
      <c r="H47" s="3">
        <f>szabályszerűségi!D47+pénzügyi!D47+rendszer!D47+teljesítmény!D47+'IT rendszer'!D47+megbízhatósági!D47</f>
        <v>10</v>
      </c>
      <c r="I47" s="3">
        <f>szabályszerűségi!E47+pénzügyi!E47+rendszer!E47+teljesítmény!E47+'IT rendszer'!E47+megbízhatósági!E47</f>
        <v>0</v>
      </c>
      <c r="J47" s="2">
        <f t="shared" si="9"/>
        <v>10</v>
      </c>
      <c r="K47" s="3">
        <f>szabályszerűségi!G47+pénzügyi!G47+rendszer!G47+teljesítmény!G47+'IT rendszer'!G47+megbízhatósági!G47</f>
        <v>0</v>
      </c>
      <c r="L47" s="3">
        <f>szabályszerűségi!H47+pénzügyi!H47+rendszer!H47+teljesítmény!H47+'IT rendszer'!H47+megbízhatósági!H47</f>
        <v>0</v>
      </c>
      <c r="M47" s="3">
        <f>szabályszerűségi!I47+pénzügyi!I47+rendszer!I47+teljesítmény!I47+'IT rendszer'!I47+megbízhatósági!I47</f>
        <v>0</v>
      </c>
      <c r="N47" s="2">
        <f t="shared" si="10"/>
        <v>0</v>
      </c>
      <c r="O47" s="3">
        <f>szabályszerűségi!K47+pénzügyi!K47+rendszer!K47+teljesítmény!K47+'IT rendszer'!K47+megbízhatósági!K47</f>
        <v>0</v>
      </c>
      <c r="P47" s="3">
        <f>szabályszerűségi!L47+pénzügyi!L47+rendszer!L47+teljesítmény!L47+'IT rendszer'!L47+megbízhatósági!L47</f>
        <v>0</v>
      </c>
      <c r="Q47" s="3">
        <f>szabályszerűségi!M47+pénzügyi!M47+rendszer!M47+teljesítmény!M47+'IT rendszer'!M47+megbízhatósági!M47</f>
        <v>0</v>
      </c>
      <c r="R47" s="2">
        <f t="shared" si="11"/>
        <v>0</v>
      </c>
    </row>
    <row r="48" spans="1:18" ht="12.75">
      <c r="A48" s="39" t="str">
        <f>pénzügyi!A48</f>
        <v>Zichy M. Iparművészeti Szakképző Iskola</v>
      </c>
      <c r="B48" s="40"/>
      <c r="C48" s="15">
        <f t="shared" si="5"/>
        <v>3</v>
      </c>
      <c r="D48" s="16">
        <f t="shared" si="6"/>
        <v>45</v>
      </c>
      <c r="E48" s="2">
        <f t="shared" si="7"/>
        <v>0</v>
      </c>
      <c r="F48" s="18">
        <f t="shared" si="8"/>
        <v>45</v>
      </c>
      <c r="G48" s="3">
        <f>szabályszerűségi!C48+pénzügyi!C48+rendszer!C48+teljesítmény!C48+'IT rendszer'!C48+megbízhatósági!C48</f>
        <v>3</v>
      </c>
      <c r="H48" s="3">
        <f>szabályszerűségi!D48+pénzügyi!D48+rendszer!D48+teljesítmény!D48+'IT rendszer'!D48+megbízhatósági!D48</f>
        <v>45</v>
      </c>
      <c r="I48" s="3">
        <f>szabályszerűségi!E48+pénzügyi!E48+rendszer!E48+teljesítmény!E48+'IT rendszer'!E48+megbízhatósági!E48</f>
        <v>0</v>
      </c>
      <c r="J48" s="2">
        <f t="shared" si="9"/>
        <v>45</v>
      </c>
      <c r="K48" s="3">
        <f>szabályszerűségi!G48+pénzügyi!G48+rendszer!G48+teljesítmény!G48+'IT rendszer'!G48+megbízhatósági!G48</f>
        <v>0</v>
      </c>
      <c r="L48" s="3">
        <f>szabályszerűségi!H48+pénzügyi!H48+rendszer!H48+teljesítmény!H48+'IT rendszer'!H48+megbízhatósági!H48</f>
        <v>0</v>
      </c>
      <c r="M48" s="3">
        <f>szabályszerűségi!I48+pénzügyi!I48+rendszer!I48+teljesítmény!I48+'IT rendszer'!I48+megbízhatósági!I48</f>
        <v>0</v>
      </c>
      <c r="N48" s="2">
        <f t="shared" si="10"/>
        <v>0</v>
      </c>
      <c r="O48" s="3">
        <f>szabályszerűségi!K48+pénzügyi!K48+rendszer!K48+teljesítmény!K48+'IT rendszer'!K48+megbízhatósági!K48</f>
        <v>0</v>
      </c>
      <c r="P48" s="3">
        <f>szabályszerűségi!L48+pénzügyi!L48+rendszer!L48+teljesítmény!L48+'IT rendszer'!L48+megbízhatósági!L48</f>
        <v>0</v>
      </c>
      <c r="Q48" s="3">
        <f>szabályszerűségi!M48+pénzügyi!M48+rendszer!M48+teljesítmény!M48+'IT rendszer'!M48+megbízhatósági!M48</f>
        <v>0</v>
      </c>
      <c r="R48" s="2">
        <f t="shared" si="11"/>
        <v>0</v>
      </c>
    </row>
    <row r="49" spans="1:18" ht="12.75">
      <c r="A49" s="39" t="str">
        <f>pénzügyi!A49</f>
        <v>Sportcsarnok</v>
      </c>
      <c r="B49" s="40"/>
      <c r="C49" s="15">
        <f t="shared" si="5"/>
        <v>2</v>
      </c>
      <c r="D49" s="16">
        <f t="shared" si="6"/>
        <v>16</v>
      </c>
      <c r="E49" s="2">
        <f t="shared" si="7"/>
        <v>0</v>
      </c>
      <c r="F49" s="18">
        <f t="shared" si="8"/>
        <v>16</v>
      </c>
      <c r="G49" s="3">
        <f>szabályszerűségi!C49+pénzügyi!C49+rendszer!C49+teljesítmény!C49+'IT rendszer'!C49+megbízhatósági!C49</f>
        <v>1</v>
      </c>
      <c r="H49" s="3">
        <f>szabályszerűségi!D49+pénzügyi!D49+rendszer!D49+teljesítmény!D49+'IT rendszer'!D49+megbízhatósági!D49</f>
        <v>2</v>
      </c>
      <c r="I49" s="3">
        <f>szabályszerűségi!E49+pénzügyi!E49+rendszer!E49+teljesítmény!E49+'IT rendszer'!E49+megbízhatósági!E49</f>
        <v>0</v>
      </c>
      <c r="J49" s="2">
        <f t="shared" si="9"/>
        <v>2</v>
      </c>
      <c r="K49" s="3">
        <f>szabályszerűségi!G49+pénzügyi!G49+rendszer!G49+teljesítmény!G49+'IT rendszer'!G49+megbízhatósági!G49</f>
        <v>0</v>
      </c>
      <c r="L49" s="3">
        <f>szabályszerűségi!H49+pénzügyi!H49+rendszer!H49+teljesítmény!H49+'IT rendszer'!H49+megbízhatósági!H49</f>
        <v>0</v>
      </c>
      <c r="M49" s="3">
        <f>szabályszerűségi!I49+pénzügyi!I49+rendszer!I49+teljesítmény!I49+'IT rendszer'!I49+megbízhatósági!I49</f>
        <v>0</v>
      </c>
      <c r="N49" s="2">
        <f t="shared" si="10"/>
        <v>0</v>
      </c>
      <c r="O49" s="3">
        <f>szabályszerűségi!K49+pénzügyi!K49+rendszer!K49+teljesítmény!K49+'IT rendszer'!K49+megbízhatósági!K49</f>
        <v>1</v>
      </c>
      <c r="P49" s="3">
        <f>szabályszerűségi!L49+pénzügyi!L49+rendszer!L49+teljesítmény!L49+'IT rendszer'!L49+megbízhatósági!L49</f>
        <v>14</v>
      </c>
      <c r="Q49" s="3">
        <f>szabályszerűségi!M49+pénzügyi!M49+rendszer!M49+teljesítmény!M49+'IT rendszer'!M49+megbízhatósági!M49</f>
        <v>0</v>
      </c>
      <c r="R49" s="2">
        <f t="shared" si="11"/>
        <v>14</v>
      </c>
    </row>
    <row r="50" spans="1:18" ht="12.75">
      <c r="A50" s="39" t="str">
        <f>pénzügyi!A50</f>
        <v>Klebelsberg Középiskolai Kollégium</v>
      </c>
      <c r="B50" s="40"/>
      <c r="C50" s="15">
        <f t="shared" si="5"/>
        <v>4</v>
      </c>
      <c r="D50" s="16">
        <f t="shared" si="6"/>
        <v>57</v>
      </c>
      <c r="E50" s="2">
        <f t="shared" si="7"/>
        <v>0</v>
      </c>
      <c r="F50" s="18">
        <f t="shared" si="8"/>
        <v>57</v>
      </c>
      <c r="G50" s="3">
        <f>szabályszerűségi!C50+pénzügyi!C50+rendszer!C50+teljesítmény!C50+'IT rendszer'!C50+megbízhatósági!C50</f>
        <v>4</v>
      </c>
      <c r="H50" s="3">
        <f>szabályszerűségi!D50+pénzügyi!D50+rendszer!D50+teljesítmény!D50+'IT rendszer'!D50+megbízhatósági!D50</f>
        <v>57</v>
      </c>
      <c r="I50" s="3">
        <f>szabályszerűségi!E50+pénzügyi!E50+rendszer!E50+teljesítmény!E50+'IT rendszer'!E50+megbízhatósági!E50</f>
        <v>0</v>
      </c>
      <c r="J50" s="2">
        <f t="shared" si="9"/>
        <v>57</v>
      </c>
      <c r="K50" s="3">
        <f>szabályszerűségi!G50+pénzügyi!G50+rendszer!G50+teljesítmény!G50+'IT rendszer'!G50+megbízhatósági!G50</f>
        <v>0</v>
      </c>
      <c r="L50" s="3">
        <f>szabályszerűségi!H50+pénzügyi!H50+rendszer!H50+teljesítmény!H50+'IT rendszer'!H50+megbízhatósági!H50</f>
        <v>0</v>
      </c>
      <c r="M50" s="3">
        <f>szabályszerűségi!I50+pénzügyi!I50+rendszer!I50+teljesítmény!I50+'IT rendszer'!I50+megbízhatósági!I50</f>
        <v>0</v>
      </c>
      <c r="N50" s="2">
        <f t="shared" si="10"/>
        <v>0</v>
      </c>
      <c r="O50" s="3">
        <f>szabályszerűségi!K50+pénzügyi!K50+rendszer!K50+teljesítmény!K50+'IT rendszer'!K50+megbízhatósági!K50</f>
        <v>0</v>
      </c>
      <c r="P50" s="3">
        <f>szabályszerűségi!L50+pénzügyi!L50+rendszer!L50+teljesítmény!L50+'IT rendszer'!L50+megbízhatósági!L50</f>
        <v>0</v>
      </c>
      <c r="Q50" s="3">
        <f>szabályszerűségi!M50+pénzügyi!M50+rendszer!M50+teljesítmény!M50+'IT rendszer'!M50+megbízhatósági!M50</f>
        <v>0</v>
      </c>
      <c r="R50" s="2">
        <f t="shared" si="11"/>
        <v>0</v>
      </c>
    </row>
    <row r="51" spans="1:18" ht="12.75">
      <c r="A51" s="39" t="str">
        <f>pénzügyi!A51</f>
        <v>Kodály Z. Ált. Iskola</v>
      </c>
      <c r="B51" s="40"/>
      <c r="C51" s="15">
        <f t="shared" si="5"/>
        <v>3</v>
      </c>
      <c r="D51" s="16">
        <f t="shared" si="6"/>
        <v>17</v>
      </c>
      <c r="E51" s="2">
        <f t="shared" si="7"/>
        <v>0</v>
      </c>
      <c r="F51" s="18">
        <f t="shared" si="8"/>
        <v>17</v>
      </c>
      <c r="G51" s="3">
        <f>szabályszerűségi!C51+pénzügyi!C51+rendszer!C51+teljesítmény!C51+'IT rendszer'!C51+megbízhatósági!C51</f>
        <v>3</v>
      </c>
      <c r="H51" s="3">
        <f>szabályszerűségi!D51+pénzügyi!D51+rendszer!D51+teljesítmény!D51+'IT rendszer'!D51+megbízhatósági!D51</f>
        <v>17</v>
      </c>
      <c r="I51" s="3">
        <f>szabályszerűségi!E51+pénzügyi!E51+rendszer!E51+teljesítmény!E51+'IT rendszer'!E51+megbízhatósági!E51</f>
        <v>0</v>
      </c>
      <c r="J51" s="2">
        <f t="shared" si="9"/>
        <v>17</v>
      </c>
      <c r="K51" s="3">
        <f>szabályszerűségi!G51+pénzügyi!G51+rendszer!G51+teljesítmény!G51+'IT rendszer'!G51+megbízhatósági!G51</f>
        <v>0</v>
      </c>
      <c r="L51" s="3">
        <f>szabályszerűségi!H51+pénzügyi!H51+rendszer!H51+teljesítmény!H51+'IT rendszer'!H51+megbízhatósági!H51</f>
        <v>0</v>
      </c>
      <c r="M51" s="3">
        <f>szabályszerűségi!I51+pénzügyi!I51+rendszer!I51+teljesítmény!I51+'IT rendszer'!I51+megbízhatósági!I51</f>
        <v>0</v>
      </c>
      <c r="N51" s="2">
        <f t="shared" si="10"/>
        <v>0</v>
      </c>
      <c r="O51" s="3">
        <f>szabályszerűségi!K51+pénzügyi!K51+rendszer!K51+teljesítmény!K51+'IT rendszer'!K51+megbízhatósági!K51</f>
        <v>0</v>
      </c>
      <c r="P51" s="3">
        <f>szabályszerűségi!L51+pénzügyi!L51+rendszer!L51+teljesítmény!L51+'IT rendszer'!L51+megbízhatósági!L51</f>
        <v>0</v>
      </c>
      <c r="Q51" s="3">
        <f>szabályszerűségi!M51+pénzügyi!M51+rendszer!M51+teljesítmény!M51+'IT rendszer'!M51+megbízhatósági!M51</f>
        <v>0</v>
      </c>
      <c r="R51" s="2">
        <f t="shared" si="11"/>
        <v>0</v>
      </c>
    </row>
    <row r="52" spans="1:18" ht="12.75">
      <c r="A52" s="39" t="str">
        <f>pénzügyi!A52</f>
        <v>Polgármesteri Hivatal</v>
      </c>
      <c r="B52" s="40"/>
      <c r="C52" s="15">
        <f t="shared" si="5"/>
        <v>18</v>
      </c>
      <c r="D52" s="16">
        <f t="shared" si="6"/>
        <v>297</v>
      </c>
      <c r="E52" s="2">
        <f t="shared" si="7"/>
        <v>0</v>
      </c>
      <c r="F52" s="18">
        <f t="shared" si="8"/>
        <v>297</v>
      </c>
      <c r="G52" s="3">
        <f>szabályszerűségi!C52+pénzügyi!C52+rendszer!C52+teljesítmény!C52+'IT rendszer'!C52+megbízhatósági!C52</f>
        <v>10</v>
      </c>
      <c r="H52" s="3">
        <f>szabályszerűségi!D52+pénzügyi!D52+rendszer!D52+teljesítmény!D52+'IT rendszer'!D52+megbízhatósági!D52</f>
        <v>187</v>
      </c>
      <c r="I52" s="3">
        <f>szabályszerűségi!E52+pénzügyi!E52+rendszer!E52+teljesítmény!E52+'IT rendszer'!E52+megbízhatósági!E52</f>
        <v>0</v>
      </c>
      <c r="J52" s="2">
        <f t="shared" si="9"/>
        <v>187</v>
      </c>
      <c r="K52" s="3">
        <f>szabályszerűségi!G52+pénzügyi!G52+rendszer!G52+teljesítmény!G52+'IT rendszer'!G52+megbízhatósági!G52</f>
        <v>2</v>
      </c>
      <c r="L52" s="3">
        <f>szabályszerűségi!H52+pénzügyi!H52+rendszer!H52+teljesítmény!H52+'IT rendszer'!H52+megbízhatósági!H52</f>
        <v>25</v>
      </c>
      <c r="M52" s="3">
        <f>szabályszerűségi!I52+pénzügyi!I52+rendszer!I52+teljesítmény!I52+'IT rendszer'!I52+megbízhatósági!I52</f>
        <v>0</v>
      </c>
      <c r="N52" s="2">
        <f t="shared" si="10"/>
        <v>25</v>
      </c>
      <c r="O52" s="3">
        <f>szabályszerűségi!K52+pénzügyi!K52+rendszer!K52+teljesítmény!K52+'IT rendszer'!K52+megbízhatósági!K52</f>
        <v>6</v>
      </c>
      <c r="P52" s="3">
        <f>szabályszerűségi!L52+pénzügyi!L52+rendszer!L52+teljesítmény!L52+'IT rendszer'!L52+megbízhatósági!L52</f>
        <v>85</v>
      </c>
      <c r="Q52" s="3">
        <f>szabályszerűségi!M52+pénzügyi!M52+rendszer!M52+teljesítmény!M52+'IT rendszer'!M52+megbízhatósági!M52</f>
        <v>0</v>
      </c>
      <c r="R52" s="2">
        <f t="shared" si="11"/>
        <v>85</v>
      </c>
    </row>
    <row r="54" spans="2:14" ht="30.75" customHeight="1">
      <c r="B54" s="30" t="s">
        <v>29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2:14" ht="12.75">
      <c r="B55" s="31" t="s">
        <v>24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2:14" ht="38.25" customHeight="1">
      <c r="B56" s="30" t="s">
        <v>41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2:14" ht="12.75">
      <c r="B57" s="30" t="s">
        <v>28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/>
    </row>
    <row r="58" spans="2:14" ht="12.7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1"/>
    </row>
    <row r="59" spans="2:14" ht="12.7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2:14" ht="30.7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2:14" ht="16.5" customHeight="1">
      <c r="B61" s="30" t="s">
        <v>32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2:14" ht="26.25" customHeight="1">
      <c r="B62" s="30" t="s">
        <v>39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</sheetData>
  <mergeCells count="67"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O1:Q1"/>
    <mergeCell ref="B2:F2"/>
    <mergeCell ref="B57:N60"/>
    <mergeCell ref="D6:F6"/>
    <mergeCell ref="A12:B12"/>
    <mergeCell ref="A13:B13"/>
    <mergeCell ref="A14:B14"/>
    <mergeCell ref="C4:F5"/>
    <mergeCell ref="A4:B7"/>
    <mergeCell ref="C6:C7"/>
    <mergeCell ref="B62:N62"/>
    <mergeCell ref="B55:N55"/>
    <mergeCell ref="B56:N56"/>
    <mergeCell ref="B54:N54"/>
    <mergeCell ref="B61:N61"/>
    <mergeCell ref="A15:B15"/>
    <mergeCell ref="G4:R4"/>
    <mergeCell ref="A11:B11"/>
    <mergeCell ref="A52:B52"/>
    <mergeCell ref="A8:B8"/>
    <mergeCell ref="A9:B9"/>
    <mergeCell ref="A10:B10"/>
    <mergeCell ref="G5:J5"/>
    <mergeCell ref="K5:N5"/>
    <mergeCell ref="O5:R5"/>
    <mergeCell ref="O6:O7"/>
    <mergeCell ref="P6:R6"/>
    <mergeCell ref="G6:G7"/>
    <mergeCell ref="H6:J6"/>
    <mergeCell ref="K6:K7"/>
    <mergeCell ref="L6:N6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C4" sqref="C4:R4"/>
    </sheetView>
  </sheetViews>
  <sheetFormatPr defaultColWidth="9.00390625" defaultRowHeight="12.75"/>
  <cols>
    <col min="2" max="2" width="30.875" style="0" customWidth="1"/>
    <col min="3" max="17" width="5.75390625" style="0" customWidth="1"/>
    <col min="18" max="18" width="6.75390625" style="0" customWidth="1"/>
  </cols>
  <sheetData>
    <row r="1" spans="14:17" ht="12.75">
      <c r="N1" s="31" t="s">
        <v>21</v>
      </c>
      <c r="O1" s="31"/>
      <c r="P1" s="31"/>
      <c r="Q1" s="31"/>
    </row>
    <row r="2" spans="2:6" ht="12.75">
      <c r="B2" s="29" t="s">
        <v>42</v>
      </c>
      <c r="C2" s="75"/>
      <c r="D2" s="75"/>
      <c r="E2" s="75"/>
      <c r="F2" s="31"/>
    </row>
    <row r="4" spans="1:18" ht="18">
      <c r="A4" s="62" t="s">
        <v>82</v>
      </c>
      <c r="B4" s="63"/>
      <c r="C4" s="71" t="s">
        <v>13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  <c r="P4" s="73"/>
      <c r="Q4" s="73"/>
      <c r="R4" s="73"/>
    </row>
    <row r="5" spans="1:18" ht="12.75">
      <c r="A5" s="64"/>
      <c r="B5" s="65"/>
      <c r="C5" s="42" t="s">
        <v>0</v>
      </c>
      <c r="D5" s="42"/>
      <c r="E5" s="42"/>
      <c r="F5" s="42"/>
      <c r="G5" s="42" t="s">
        <v>1</v>
      </c>
      <c r="H5" s="42"/>
      <c r="I5" s="42"/>
      <c r="J5" s="42"/>
      <c r="K5" s="42" t="s">
        <v>2</v>
      </c>
      <c r="L5" s="42"/>
      <c r="M5" s="42"/>
      <c r="N5" s="42"/>
      <c r="O5" s="42" t="s">
        <v>22</v>
      </c>
      <c r="P5" s="74"/>
      <c r="Q5" s="74"/>
      <c r="R5" s="74"/>
    </row>
    <row r="6" spans="1:18" ht="12.75" customHeight="1">
      <c r="A6" s="64"/>
      <c r="B6" s="65"/>
      <c r="C6" s="70" t="s">
        <v>3</v>
      </c>
      <c r="D6" s="70" t="s">
        <v>19</v>
      </c>
      <c r="E6" s="70"/>
      <c r="F6" s="70"/>
      <c r="G6" s="70" t="s">
        <v>3</v>
      </c>
      <c r="H6" s="70" t="s">
        <v>19</v>
      </c>
      <c r="I6" s="70"/>
      <c r="J6" s="70"/>
      <c r="K6" s="70" t="s">
        <v>3</v>
      </c>
      <c r="L6" s="70" t="s">
        <v>19</v>
      </c>
      <c r="M6" s="70"/>
      <c r="N6" s="70"/>
      <c r="O6" s="76" t="s">
        <v>3</v>
      </c>
      <c r="P6" s="34" t="s">
        <v>19</v>
      </c>
      <c r="Q6" s="35"/>
      <c r="R6" s="36"/>
    </row>
    <row r="7" spans="1:18" ht="13.5" thickBot="1">
      <c r="A7" s="66"/>
      <c r="B7" s="67"/>
      <c r="C7" s="70"/>
      <c r="D7" s="11" t="s">
        <v>12</v>
      </c>
      <c r="E7" s="11" t="s">
        <v>5</v>
      </c>
      <c r="F7" s="11" t="s">
        <v>17</v>
      </c>
      <c r="G7" s="70"/>
      <c r="H7" s="11" t="s">
        <v>12</v>
      </c>
      <c r="I7" s="11" t="s">
        <v>5</v>
      </c>
      <c r="J7" s="11" t="s">
        <v>17</v>
      </c>
      <c r="K7" s="70"/>
      <c r="L7" s="11" t="s">
        <v>12</v>
      </c>
      <c r="M7" s="11" t="s">
        <v>5</v>
      </c>
      <c r="N7" s="11" t="s">
        <v>17</v>
      </c>
      <c r="O7" s="77"/>
      <c r="P7" s="11" t="s">
        <v>12</v>
      </c>
      <c r="Q7" s="11" t="s">
        <v>5</v>
      </c>
      <c r="R7" s="11" t="s">
        <v>17</v>
      </c>
    </row>
    <row r="8" spans="1:18" ht="13.5" thickTop="1">
      <c r="A8" s="45" t="s">
        <v>6</v>
      </c>
      <c r="B8" s="46"/>
      <c r="C8" s="4">
        <f>SUM(C9+C13)</f>
        <v>59</v>
      </c>
      <c r="D8" s="4">
        <f>SUM(D9+D13)</f>
        <v>433</v>
      </c>
      <c r="E8" s="4">
        <f>SUM(E9+E13)</f>
        <v>0</v>
      </c>
      <c r="F8" s="4">
        <f aca="true" t="shared" si="0" ref="F8:F52">SUM(D8:E8)</f>
        <v>433</v>
      </c>
      <c r="G8" s="4">
        <f>SUM(G9+G13)</f>
        <v>2</v>
      </c>
      <c r="H8" s="4">
        <f>SUM(H9+H13)</f>
        <v>25</v>
      </c>
      <c r="I8" s="4">
        <f>SUM(I9+I13)</f>
        <v>0</v>
      </c>
      <c r="J8" s="4">
        <f aca="true" t="shared" si="1" ref="J8:J52">SUM(H8:I8)</f>
        <v>25</v>
      </c>
      <c r="K8" s="4">
        <f>SUM(K9+K13)</f>
        <v>5</v>
      </c>
      <c r="L8" s="4">
        <f>SUM(L9+L13)</f>
        <v>90</v>
      </c>
      <c r="M8" s="4">
        <f>SUM(M9+M13)</f>
        <v>0</v>
      </c>
      <c r="N8" s="20">
        <f aca="true" t="shared" si="2" ref="N8:N15">SUM(L8:M8)</f>
        <v>90</v>
      </c>
      <c r="O8" s="23">
        <f aca="true" t="shared" si="3" ref="O8:O15">SUM(C8+G8+K8)</f>
        <v>66</v>
      </c>
      <c r="P8" s="5">
        <f aca="true" t="shared" si="4" ref="P8:R15">D8+H8+L8</f>
        <v>548</v>
      </c>
      <c r="Q8" s="5">
        <f t="shared" si="4"/>
        <v>0</v>
      </c>
      <c r="R8" s="5">
        <f t="shared" si="4"/>
        <v>548</v>
      </c>
    </row>
    <row r="9" spans="1:18" ht="27.75" customHeight="1">
      <c r="A9" s="47" t="s">
        <v>30</v>
      </c>
      <c r="B9" s="48"/>
      <c r="C9" s="7">
        <f>SUM(C10:C12)</f>
        <v>1</v>
      </c>
      <c r="D9" s="7">
        <f>SUM(D10:D12)</f>
        <v>25</v>
      </c>
      <c r="E9" s="7">
        <f>SUM(E10:E12)</f>
        <v>0</v>
      </c>
      <c r="F9" s="7">
        <f t="shared" si="0"/>
        <v>25</v>
      </c>
      <c r="G9" s="7">
        <f>SUM(G10:G12)</f>
        <v>0</v>
      </c>
      <c r="H9" s="7">
        <f>SUM(H10:H12)</f>
        <v>0</v>
      </c>
      <c r="I9" s="7">
        <f>SUM(I10:I12)</f>
        <v>0</v>
      </c>
      <c r="J9" s="7">
        <f t="shared" si="1"/>
        <v>0</v>
      </c>
      <c r="K9" s="7">
        <f>SUM(K10:K12)</f>
        <v>1</v>
      </c>
      <c r="L9" s="7">
        <f>SUM(L10:L12)</f>
        <v>40</v>
      </c>
      <c r="M9" s="7">
        <f>SUM(M10:M12)</f>
        <v>0</v>
      </c>
      <c r="N9" s="21">
        <f t="shared" si="2"/>
        <v>40</v>
      </c>
      <c r="O9" s="24">
        <f t="shared" si="3"/>
        <v>2</v>
      </c>
      <c r="P9" s="8">
        <f t="shared" si="4"/>
        <v>65</v>
      </c>
      <c r="Q9" s="8">
        <f t="shared" si="4"/>
        <v>0</v>
      </c>
      <c r="R9" s="8">
        <f t="shared" si="4"/>
        <v>65</v>
      </c>
    </row>
    <row r="10" spans="1:18" ht="27" customHeight="1">
      <c r="A10" s="43" t="s">
        <v>7</v>
      </c>
      <c r="B10" s="44"/>
      <c r="C10" s="1"/>
      <c r="D10" s="1"/>
      <c r="E10" s="1"/>
      <c r="F10" s="2">
        <f t="shared" si="0"/>
        <v>0</v>
      </c>
      <c r="G10" s="1"/>
      <c r="H10" s="1"/>
      <c r="I10" s="1"/>
      <c r="J10" s="2">
        <f t="shared" si="1"/>
        <v>0</v>
      </c>
      <c r="K10" s="1"/>
      <c r="L10" s="1"/>
      <c r="M10" s="1"/>
      <c r="N10" s="22">
        <f t="shared" si="2"/>
        <v>0</v>
      </c>
      <c r="O10" s="25">
        <f t="shared" si="3"/>
        <v>0</v>
      </c>
      <c r="P10" s="3">
        <f t="shared" si="4"/>
        <v>0</v>
      </c>
      <c r="Q10" s="3">
        <f t="shared" si="4"/>
        <v>0</v>
      </c>
      <c r="R10" s="3">
        <f t="shared" si="4"/>
        <v>0</v>
      </c>
    </row>
    <row r="11" spans="1:18" ht="27" customHeight="1">
      <c r="A11" s="43" t="s">
        <v>8</v>
      </c>
      <c r="B11" s="44"/>
      <c r="C11" s="1"/>
      <c r="D11" s="1"/>
      <c r="E11" s="1"/>
      <c r="F11" s="2">
        <f t="shared" si="0"/>
        <v>0</v>
      </c>
      <c r="G11" s="1"/>
      <c r="H11" s="1"/>
      <c r="I11" s="1"/>
      <c r="J11" s="2">
        <f t="shared" si="1"/>
        <v>0</v>
      </c>
      <c r="K11" s="1"/>
      <c r="L11" s="1"/>
      <c r="M11" s="1"/>
      <c r="N11" s="22">
        <f t="shared" si="2"/>
        <v>0</v>
      </c>
      <c r="O11" s="25">
        <f t="shared" si="3"/>
        <v>0</v>
      </c>
      <c r="P11" s="3">
        <f t="shared" si="4"/>
        <v>0</v>
      </c>
      <c r="Q11" s="3">
        <f t="shared" si="4"/>
        <v>0</v>
      </c>
      <c r="R11" s="3">
        <f t="shared" si="4"/>
        <v>0</v>
      </c>
    </row>
    <row r="12" spans="1:18" ht="27" customHeight="1">
      <c r="A12" s="43" t="s">
        <v>27</v>
      </c>
      <c r="B12" s="44"/>
      <c r="C12" s="1">
        <v>1</v>
      </c>
      <c r="D12" s="1">
        <v>25</v>
      </c>
      <c r="E12" s="1"/>
      <c r="F12" s="2">
        <f t="shared" si="0"/>
        <v>25</v>
      </c>
      <c r="G12" s="1"/>
      <c r="H12" s="1"/>
      <c r="I12" s="1"/>
      <c r="J12" s="2">
        <f t="shared" si="1"/>
        <v>0</v>
      </c>
      <c r="K12" s="1">
        <v>1</v>
      </c>
      <c r="L12" s="1">
        <v>40</v>
      </c>
      <c r="M12" s="1"/>
      <c r="N12" s="22">
        <f t="shared" si="2"/>
        <v>40</v>
      </c>
      <c r="O12" s="25">
        <f t="shared" si="3"/>
        <v>2</v>
      </c>
      <c r="P12" s="3">
        <f t="shared" si="4"/>
        <v>65</v>
      </c>
      <c r="Q12" s="3">
        <f t="shared" si="4"/>
        <v>0</v>
      </c>
      <c r="R12" s="3">
        <f t="shared" si="4"/>
        <v>65</v>
      </c>
    </row>
    <row r="13" spans="1:18" ht="12.75">
      <c r="A13" s="54" t="s">
        <v>9</v>
      </c>
      <c r="B13" s="55"/>
      <c r="C13" s="7">
        <f>SUM(C14:C52)</f>
        <v>58</v>
      </c>
      <c r="D13" s="7">
        <f>SUM(D14:D52)</f>
        <v>408</v>
      </c>
      <c r="E13" s="7">
        <f>SUM(E14:E52)</f>
        <v>0</v>
      </c>
      <c r="F13" s="7">
        <f t="shared" si="0"/>
        <v>408</v>
      </c>
      <c r="G13" s="7">
        <f>SUM(G14:G52)</f>
        <v>2</v>
      </c>
      <c r="H13" s="7">
        <f>SUM(H14:H52)</f>
        <v>25</v>
      </c>
      <c r="I13" s="7">
        <f>SUM(I14:I52)</f>
        <v>0</v>
      </c>
      <c r="J13" s="7">
        <f t="shared" si="1"/>
        <v>25</v>
      </c>
      <c r="K13" s="7">
        <f>SUM(K14:K52)</f>
        <v>4</v>
      </c>
      <c r="L13" s="7">
        <f>SUM(L14:L52)</f>
        <v>50</v>
      </c>
      <c r="M13" s="7">
        <f>SUM(M14:M52)</f>
        <v>0</v>
      </c>
      <c r="N13" s="21">
        <f t="shared" si="2"/>
        <v>50</v>
      </c>
      <c r="O13" s="24">
        <f t="shared" si="3"/>
        <v>64</v>
      </c>
      <c r="P13" s="8">
        <f t="shared" si="4"/>
        <v>483</v>
      </c>
      <c r="Q13" s="8">
        <f t="shared" si="4"/>
        <v>0</v>
      </c>
      <c r="R13" s="8">
        <f t="shared" si="4"/>
        <v>483</v>
      </c>
    </row>
    <row r="14" spans="1:18" ht="12.75">
      <c r="A14" s="39" t="str">
        <f>pénzügyi!A14</f>
        <v>Kisfaludy U-i. Ált. Iskola</v>
      </c>
      <c r="B14" s="40"/>
      <c r="C14" s="1">
        <v>2</v>
      </c>
      <c r="D14" s="1">
        <v>13</v>
      </c>
      <c r="E14" s="1"/>
      <c r="F14" s="2">
        <f t="shared" si="0"/>
        <v>13</v>
      </c>
      <c r="G14" s="1"/>
      <c r="H14" s="1"/>
      <c r="I14" s="1"/>
      <c r="J14" s="2">
        <f t="shared" si="1"/>
        <v>0</v>
      </c>
      <c r="K14" s="1"/>
      <c r="L14" s="1"/>
      <c r="M14" s="1"/>
      <c r="N14" s="22">
        <f t="shared" si="2"/>
        <v>0</v>
      </c>
      <c r="O14" s="25">
        <f t="shared" si="3"/>
        <v>2</v>
      </c>
      <c r="P14" s="3">
        <f t="shared" si="4"/>
        <v>13</v>
      </c>
      <c r="Q14" s="3">
        <f t="shared" si="4"/>
        <v>0</v>
      </c>
      <c r="R14" s="3">
        <f t="shared" si="4"/>
        <v>13</v>
      </c>
    </row>
    <row r="15" spans="1:18" ht="12.75">
      <c r="A15" s="39" t="str">
        <f>pénzügyi!A15</f>
        <v>Bartók B. Ált. Iskola</v>
      </c>
      <c r="B15" s="40"/>
      <c r="C15" s="1">
        <v>2</v>
      </c>
      <c r="D15" s="1">
        <v>13</v>
      </c>
      <c r="E15" s="1"/>
      <c r="F15" s="2">
        <f t="shared" si="0"/>
        <v>13</v>
      </c>
      <c r="G15" s="1"/>
      <c r="H15" s="1"/>
      <c r="I15" s="1"/>
      <c r="J15" s="2">
        <f t="shared" si="1"/>
        <v>0</v>
      </c>
      <c r="K15" s="1"/>
      <c r="L15" s="1"/>
      <c r="M15" s="1"/>
      <c r="N15" s="22">
        <f t="shared" si="2"/>
        <v>0</v>
      </c>
      <c r="O15" s="25">
        <f t="shared" si="3"/>
        <v>2</v>
      </c>
      <c r="P15" s="3">
        <f t="shared" si="4"/>
        <v>13</v>
      </c>
      <c r="Q15" s="3">
        <f t="shared" si="4"/>
        <v>0</v>
      </c>
      <c r="R15" s="3">
        <f t="shared" si="4"/>
        <v>13</v>
      </c>
    </row>
    <row r="16" spans="1:18" ht="12.75">
      <c r="A16" s="39" t="str">
        <f>pénzügyi!A16</f>
        <v>Bárczi G. Óvoda, Ált. Iskola</v>
      </c>
      <c r="B16" s="40"/>
      <c r="C16" s="1">
        <v>2</v>
      </c>
      <c r="D16" s="1">
        <v>24</v>
      </c>
      <c r="E16" s="1"/>
      <c r="F16" s="2">
        <f t="shared" si="0"/>
        <v>24</v>
      </c>
      <c r="G16" s="1"/>
      <c r="H16" s="1"/>
      <c r="I16" s="1"/>
      <c r="J16" s="2">
        <f t="shared" si="1"/>
        <v>0</v>
      </c>
      <c r="K16" s="1"/>
      <c r="L16" s="1"/>
      <c r="M16" s="1"/>
      <c r="N16" s="22">
        <f aca="true" t="shared" si="5" ref="N16:N52">SUM(L16:M16)</f>
        <v>0</v>
      </c>
      <c r="O16" s="25">
        <f aca="true" t="shared" si="6" ref="O16:O52">SUM(C16+G16+K16)</f>
        <v>2</v>
      </c>
      <c r="P16" s="3">
        <f aca="true" t="shared" si="7" ref="P16:P52">D16+H16+L16</f>
        <v>24</v>
      </c>
      <c r="Q16" s="3">
        <f aca="true" t="shared" si="8" ref="Q16:Q52">E16+I16+M16</f>
        <v>0</v>
      </c>
      <c r="R16" s="3">
        <f aca="true" t="shared" si="9" ref="R16:R52">F16+J16+N16</f>
        <v>24</v>
      </c>
    </row>
    <row r="17" spans="1:18" ht="12.75">
      <c r="A17" s="39" t="str">
        <f>pénzügyi!A17</f>
        <v>Toldi Ált. Isk. és Gimnázium</v>
      </c>
      <c r="B17" s="40"/>
      <c r="C17" s="1">
        <v>1</v>
      </c>
      <c r="D17" s="1">
        <v>2</v>
      </c>
      <c r="E17" s="1"/>
      <c r="F17" s="2">
        <f t="shared" si="0"/>
        <v>2</v>
      </c>
      <c r="G17" s="1"/>
      <c r="H17" s="1"/>
      <c r="I17" s="1"/>
      <c r="J17" s="2">
        <f t="shared" si="1"/>
        <v>0</v>
      </c>
      <c r="K17" s="1"/>
      <c r="L17" s="1"/>
      <c r="M17" s="1"/>
      <c r="N17" s="22">
        <f t="shared" si="5"/>
        <v>0</v>
      </c>
      <c r="O17" s="25">
        <f t="shared" si="6"/>
        <v>1</v>
      </c>
      <c r="P17" s="3">
        <f t="shared" si="7"/>
        <v>2</v>
      </c>
      <c r="Q17" s="3">
        <f t="shared" si="8"/>
        <v>0</v>
      </c>
      <c r="R17" s="3">
        <f t="shared" si="9"/>
        <v>2</v>
      </c>
    </row>
    <row r="18" spans="1:18" ht="12.75">
      <c r="A18" s="39" t="str">
        <f>pénzügyi!A18</f>
        <v>Széchenyi Ker. Szakképző Iskola</v>
      </c>
      <c r="B18" s="40"/>
      <c r="C18" s="1">
        <v>1</v>
      </c>
      <c r="D18" s="1">
        <v>2</v>
      </c>
      <c r="E18" s="1"/>
      <c r="F18" s="2">
        <f t="shared" si="0"/>
        <v>2</v>
      </c>
      <c r="G18" s="1"/>
      <c r="H18" s="1"/>
      <c r="I18" s="1"/>
      <c r="J18" s="2">
        <f t="shared" si="1"/>
        <v>0</v>
      </c>
      <c r="K18" s="1"/>
      <c r="L18" s="1"/>
      <c r="M18" s="1"/>
      <c r="N18" s="22">
        <f t="shared" si="5"/>
        <v>0</v>
      </c>
      <c r="O18" s="25">
        <f t="shared" si="6"/>
        <v>1</v>
      </c>
      <c r="P18" s="3">
        <f t="shared" si="7"/>
        <v>2</v>
      </c>
      <c r="Q18" s="3">
        <f t="shared" si="8"/>
        <v>0</v>
      </c>
      <c r="R18" s="3">
        <f t="shared" si="9"/>
        <v>2</v>
      </c>
    </row>
    <row r="19" spans="1:18" ht="12.75">
      <c r="A19" s="39" t="str">
        <f>pénzügyi!A19</f>
        <v>Rákóczi F. Ált. Iskola</v>
      </c>
      <c r="B19" s="40"/>
      <c r="C19" s="1">
        <v>2</v>
      </c>
      <c r="D19" s="1">
        <v>14</v>
      </c>
      <c r="E19" s="1"/>
      <c r="F19" s="2">
        <f t="shared" si="0"/>
        <v>14</v>
      </c>
      <c r="G19" s="1"/>
      <c r="H19" s="1"/>
      <c r="I19" s="1"/>
      <c r="J19" s="2">
        <f t="shared" si="1"/>
        <v>0</v>
      </c>
      <c r="K19" s="1"/>
      <c r="L19" s="1"/>
      <c r="M19" s="1"/>
      <c r="N19" s="22">
        <f t="shared" si="5"/>
        <v>0</v>
      </c>
      <c r="O19" s="25">
        <f t="shared" si="6"/>
        <v>2</v>
      </c>
      <c r="P19" s="3">
        <f t="shared" si="7"/>
        <v>14</v>
      </c>
      <c r="Q19" s="3">
        <f t="shared" si="8"/>
        <v>0</v>
      </c>
      <c r="R19" s="3">
        <f t="shared" si="9"/>
        <v>14</v>
      </c>
    </row>
    <row r="20" spans="1:18" ht="12.75">
      <c r="A20" s="39" t="str">
        <f>pénzügyi!A20</f>
        <v>Toponári Ált. Iskola</v>
      </c>
      <c r="B20" s="40"/>
      <c r="C20" s="1">
        <v>2</v>
      </c>
      <c r="D20" s="1">
        <v>13</v>
      </c>
      <c r="E20" s="1"/>
      <c r="F20" s="2">
        <f t="shared" si="0"/>
        <v>13</v>
      </c>
      <c r="G20" s="1"/>
      <c r="H20" s="1"/>
      <c r="I20" s="1"/>
      <c r="J20" s="2">
        <f t="shared" si="1"/>
        <v>0</v>
      </c>
      <c r="K20" s="1"/>
      <c r="L20" s="1"/>
      <c r="M20" s="1"/>
      <c r="N20" s="22">
        <f t="shared" si="5"/>
        <v>0</v>
      </c>
      <c r="O20" s="25">
        <f t="shared" si="6"/>
        <v>2</v>
      </c>
      <c r="P20" s="3">
        <f t="shared" si="7"/>
        <v>13</v>
      </c>
      <c r="Q20" s="3">
        <f t="shared" si="8"/>
        <v>0</v>
      </c>
      <c r="R20" s="3">
        <f t="shared" si="9"/>
        <v>13</v>
      </c>
    </row>
    <row r="21" spans="1:18" ht="12.75">
      <c r="A21" s="39" t="str">
        <f>pénzügyi!A21</f>
        <v>Eötvös Műszaki Középiskola</v>
      </c>
      <c r="B21" s="40"/>
      <c r="C21" s="1">
        <v>1</v>
      </c>
      <c r="D21" s="1">
        <v>2</v>
      </c>
      <c r="E21" s="1"/>
      <c r="F21" s="2">
        <f t="shared" si="0"/>
        <v>2</v>
      </c>
      <c r="G21" s="1"/>
      <c r="H21" s="1"/>
      <c r="I21" s="1"/>
      <c r="J21" s="2">
        <f t="shared" si="1"/>
        <v>0</v>
      </c>
      <c r="K21" s="1"/>
      <c r="L21" s="1"/>
      <c r="M21" s="1"/>
      <c r="N21" s="22">
        <f t="shared" si="5"/>
        <v>0</v>
      </c>
      <c r="O21" s="25">
        <f t="shared" si="6"/>
        <v>1</v>
      </c>
      <c r="P21" s="3">
        <f t="shared" si="7"/>
        <v>2</v>
      </c>
      <c r="Q21" s="3">
        <f t="shared" si="8"/>
        <v>0</v>
      </c>
      <c r="R21" s="3">
        <f t="shared" si="9"/>
        <v>2</v>
      </c>
    </row>
    <row r="22" spans="1:18" ht="12.75">
      <c r="A22" s="39" t="str">
        <f>pénzügyi!A22</f>
        <v>Noszlopy G. Közgazdasági Szakközépiskola</v>
      </c>
      <c r="B22" s="40"/>
      <c r="C22" s="1">
        <v>1</v>
      </c>
      <c r="D22" s="1">
        <v>2</v>
      </c>
      <c r="E22" s="1"/>
      <c r="F22" s="2">
        <f t="shared" si="0"/>
        <v>2</v>
      </c>
      <c r="G22" s="1"/>
      <c r="H22" s="1"/>
      <c r="I22" s="1"/>
      <c r="J22" s="2">
        <f t="shared" si="1"/>
        <v>0</v>
      </c>
      <c r="K22" s="1"/>
      <c r="L22" s="1"/>
      <c r="M22" s="1"/>
      <c r="N22" s="22">
        <f t="shared" si="5"/>
        <v>0</v>
      </c>
      <c r="O22" s="25">
        <f t="shared" si="6"/>
        <v>1</v>
      </c>
      <c r="P22" s="3">
        <f t="shared" si="7"/>
        <v>2</v>
      </c>
      <c r="Q22" s="3">
        <f t="shared" si="8"/>
        <v>0</v>
      </c>
      <c r="R22" s="3">
        <f t="shared" si="9"/>
        <v>2</v>
      </c>
    </row>
    <row r="23" spans="1:18" ht="12.75">
      <c r="A23" s="39" t="str">
        <f>pénzügyi!A23</f>
        <v>Rippl R. J. Közlekedési Szakközpéiskola</v>
      </c>
      <c r="B23" s="40"/>
      <c r="C23" s="1">
        <v>1</v>
      </c>
      <c r="D23" s="1">
        <v>2</v>
      </c>
      <c r="E23" s="1"/>
      <c r="F23" s="2">
        <f t="shared" si="0"/>
        <v>2</v>
      </c>
      <c r="G23" s="1"/>
      <c r="H23" s="1"/>
      <c r="I23" s="1"/>
      <c r="J23" s="2">
        <f t="shared" si="1"/>
        <v>0</v>
      </c>
      <c r="K23" s="1"/>
      <c r="L23" s="1"/>
      <c r="M23" s="1"/>
      <c r="N23" s="22">
        <f t="shared" si="5"/>
        <v>0</v>
      </c>
      <c r="O23" s="25">
        <f t="shared" si="6"/>
        <v>1</v>
      </c>
      <c r="P23" s="3">
        <f t="shared" si="7"/>
        <v>2</v>
      </c>
      <c r="Q23" s="3">
        <f t="shared" si="8"/>
        <v>0</v>
      </c>
      <c r="R23" s="3">
        <f t="shared" si="9"/>
        <v>2</v>
      </c>
    </row>
    <row r="24" spans="1:18" ht="12.75">
      <c r="A24" s="39" t="str">
        <f>pénzügyi!A24</f>
        <v>Szociális Gondozási Kp.</v>
      </c>
      <c r="B24" s="40"/>
      <c r="C24" s="1">
        <v>1</v>
      </c>
      <c r="D24" s="1">
        <v>2</v>
      </c>
      <c r="E24" s="1"/>
      <c r="F24" s="2">
        <f t="shared" si="0"/>
        <v>2</v>
      </c>
      <c r="G24" s="1"/>
      <c r="H24" s="1"/>
      <c r="I24" s="1"/>
      <c r="J24" s="2">
        <f t="shared" si="1"/>
        <v>0</v>
      </c>
      <c r="K24" s="1"/>
      <c r="L24" s="1"/>
      <c r="M24" s="1"/>
      <c r="N24" s="22">
        <f t="shared" si="5"/>
        <v>0</v>
      </c>
      <c r="O24" s="25">
        <f t="shared" si="6"/>
        <v>1</v>
      </c>
      <c r="P24" s="3">
        <f t="shared" si="7"/>
        <v>2</v>
      </c>
      <c r="Q24" s="3">
        <f t="shared" si="8"/>
        <v>0</v>
      </c>
      <c r="R24" s="3">
        <f t="shared" si="9"/>
        <v>2</v>
      </c>
    </row>
    <row r="25" spans="1:18" ht="12.75">
      <c r="A25" s="39" t="str">
        <f>pénzügyi!A25</f>
        <v>Berzsenyi D. Ált. Iskola</v>
      </c>
      <c r="B25" s="40"/>
      <c r="C25" s="1">
        <v>2</v>
      </c>
      <c r="D25" s="1">
        <v>17</v>
      </c>
      <c r="E25" s="1"/>
      <c r="F25" s="2">
        <f t="shared" si="0"/>
        <v>17</v>
      </c>
      <c r="G25" s="1"/>
      <c r="H25" s="1"/>
      <c r="I25" s="1"/>
      <c r="J25" s="2">
        <f t="shared" si="1"/>
        <v>0</v>
      </c>
      <c r="K25" s="1"/>
      <c r="L25" s="1"/>
      <c r="M25" s="1"/>
      <c r="N25" s="22">
        <f t="shared" si="5"/>
        <v>0</v>
      </c>
      <c r="O25" s="25">
        <f t="shared" si="6"/>
        <v>2</v>
      </c>
      <c r="P25" s="3">
        <f t="shared" si="7"/>
        <v>17</v>
      </c>
      <c r="Q25" s="3">
        <f t="shared" si="8"/>
        <v>0</v>
      </c>
      <c r="R25" s="3">
        <f t="shared" si="9"/>
        <v>17</v>
      </c>
    </row>
    <row r="26" spans="1:18" ht="12.75">
      <c r="A26" s="39" t="str">
        <f>pénzügyi!A26</f>
        <v>Benedek E. Ált. Iskola</v>
      </c>
      <c r="B26" s="40"/>
      <c r="C26" s="1">
        <v>2</v>
      </c>
      <c r="D26" s="1">
        <v>16</v>
      </c>
      <c r="E26" s="1"/>
      <c r="F26" s="2">
        <f t="shared" si="0"/>
        <v>16</v>
      </c>
      <c r="G26" s="1"/>
      <c r="H26" s="1"/>
      <c r="I26" s="1"/>
      <c r="J26" s="2">
        <f t="shared" si="1"/>
        <v>0</v>
      </c>
      <c r="K26" s="1"/>
      <c r="L26" s="1"/>
      <c r="M26" s="1"/>
      <c r="N26" s="22">
        <f t="shared" si="5"/>
        <v>0</v>
      </c>
      <c r="O26" s="25">
        <f t="shared" si="6"/>
        <v>2</v>
      </c>
      <c r="P26" s="3">
        <f t="shared" si="7"/>
        <v>16</v>
      </c>
      <c r="Q26" s="3">
        <f t="shared" si="8"/>
        <v>0</v>
      </c>
      <c r="R26" s="3">
        <f t="shared" si="9"/>
        <v>16</v>
      </c>
    </row>
    <row r="27" spans="1:18" ht="12.75">
      <c r="A27" s="39" t="str">
        <f>pénzügyi!A27</f>
        <v>Pécsi u-i Ált. Iskola</v>
      </c>
      <c r="B27" s="40"/>
      <c r="C27" s="1">
        <v>2</v>
      </c>
      <c r="D27" s="1">
        <v>20</v>
      </c>
      <c r="E27" s="1"/>
      <c r="F27" s="2">
        <f t="shared" si="0"/>
        <v>20</v>
      </c>
      <c r="G27" s="1"/>
      <c r="H27" s="1"/>
      <c r="I27" s="1"/>
      <c r="J27" s="2">
        <f t="shared" si="1"/>
        <v>0</v>
      </c>
      <c r="K27" s="1"/>
      <c r="L27" s="1"/>
      <c r="M27" s="1"/>
      <c r="N27" s="22">
        <f t="shared" si="5"/>
        <v>0</v>
      </c>
      <c r="O27" s="25">
        <f t="shared" si="6"/>
        <v>2</v>
      </c>
      <c r="P27" s="3">
        <f t="shared" si="7"/>
        <v>20</v>
      </c>
      <c r="Q27" s="3">
        <f t="shared" si="8"/>
        <v>0</v>
      </c>
      <c r="R27" s="3">
        <f t="shared" si="9"/>
        <v>20</v>
      </c>
    </row>
    <row r="28" spans="1:18" ht="12.75">
      <c r="A28" s="39" t="str">
        <f>pénzügyi!A28</f>
        <v>Németh I. Ált. Isk.</v>
      </c>
      <c r="B28" s="40"/>
      <c r="C28" s="1">
        <v>2</v>
      </c>
      <c r="D28" s="1">
        <v>31</v>
      </c>
      <c r="E28" s="1"/>
      <c r="F28" s="2">
        <f t="shared" si="0"/>
        <v>31</v>
      </c>
      <c r="G28" s="1"/>
      <c r="H28" s="1"/>
      <c r="I28" s="1"/>
      <c r="J28" s="2">
        <f t="shared" si="1"/>
        <v>0</v>
      </c>
      <c r="K28" s="1"/>
      <c r="L28" s="1"/>
      <c r="M28" s="1"/>
      <c r="N28" s="22">
        <f t="shared" si="5"/>
        <v>0</v>
      </c>
      <c r="O28" s="25">
        <f t="shared" si="6"/>
        <v>2</v>
      </c>
      <c r="P28" s="3">
        <f t="shared" si="7"/>
        <v>31</v>
      </c>
      <c r="Q28" s="3">
        <f t="shared" si="8"/>
        <v>0</v>
      </c>
      <c r="R28" s="3">
        <f t="shared" si="9"/>
        <v>31</v>
      </c>
    </row>
    <row r="29" spans="1:18" ht="12.75">
      <c r="A29" s="39" t="str">
        <f>pénzügyi!A29</f>
        <v>Hivatásos Tűzoltóság</v>
      </c>
      <c r="B29" s="40"/>
      <c r="C29" s="1">
        <v>1</v>
      </c>
      <c r="D29" s="1">
        <v>2</v>
      </c>
      <c r="E29" s="1"/>
      <c r="F29" s="2">
        <f t="shared" si="0"/>
        <v>2</v>
      </c>
      <c r="G29" s="1"/>
      <c r="H29" s="1"/>
      <c r="I29" s="1"/>
      <c r="J29" s="2">
        <f t="shared" si="1"/>
        <v>0</v>
      </c>
      <c r="K29" s="1"/>
      <c r="L29" s="1"/>
      <c r="M29" s="1"/>
      <c r="N29" s="22">
        <f t="shared" si="5"/>
        <v>0</v>
      </c>
      <c r="O29" s="25">
        <f t="shared" si="6"/>
        <v>1</v>
      </c>
      <c r="P29" s="3">
        <f t="shared" si="7"/>
        <v>2</v>
      </c>
      <c r="Q29" s="3">
        <f t="shared" si="8"/>
        <v>0</v>
      </c>
      <c r="R29" s="3">
        <f t="shared" si="9"/>
        <v>2</v>
      </c>
    </row>
    <row r="30" spans="1:18" ht="12.75">
      <c r="A30" s="39" t="str">
        <f>pénzügyi!A30</f>
        <v>Liget Idősek Otthona</v>
      </c>
      <c r="B30" s="40"/>
      <c r="C30" s="1">
        <v>2</v>
      </c>
      <c r="D30" s="1">
        <v>19</v>
      </c>
      <c r="E30" s="1"/>
      <c r="F30" s="2">
        <f t="shared" si="0"/>
        <v>19</v>
      </c>
      <c r="G30" s="1"/>
      <c r="H30" s="1"/>
      <c r="I30" s="1"/>
      <c r="J30" s="2">
        <f t="shared" si="1"/>
        <v>0</v>
      </c>
      <c r="K30" s="1"/>
      <c r="L30" s="1"/>
      <c r="M30" s="1"/>
      <c r="N30" s="22">
        <f t="shared" si="5"/>
        <v>0</v>
      </c>
      <c r="O30" s="25">
        <f t="shared" si="6"/>
        <v>2</v>
      </c>
      <c r="P30" s="3">
        <f t="shared" si="7"/>
        <v>19</v>
      </c>
      <c r="Q30" s="3">
        <f t="shared" si="8"/>
        <v>0</v>
      </c>
      <c r="R30" s="3">
        <f t="shared" si="9"/>
        <v>19</v>
      </c>
    </row>
    <row r="31" spans="1:18" ht="12.75">
      <c r="A31" s="39" t="str">
        <f>pénzügyi!A31</f>
        <v>Bölcsődei Központ</v>
      </c>
      <c r="B31" s="40"/>
      <c r="C31" s="1">
        <v>1</v>
      </c>
      <c r="D31" s="1">
        <v>2</v>
      </c>
      <c r="E31" s="1"/>
      <c r="F31" s="2">
        <f t="shared" si="0"/>
        <v>2</v>
      </c>
      <c r="G31" s="1"/>
      <c r="H31" s="1"/>
      <c r="I31" s="1"/>
      <c r="J31" s="2">
        <f t="shared" si="1"/>
        <v>0</v>
      </c>
      <c r="K31" s="1"/>
      <c r="L31" s="1"/>
      <c r="M31" s="1"/>
      <c r="N31" s="22">
        <f t="shared" si="5"/>
        <v>0</v>
      </c>
      <c r="O31" s="25">
        <f t="shared" si="6"/>
        <v>1</v>
      </c>
      <c r="P31" s="3">
        <f t="shared" si="7"/>
        <v>2</v>
      </c>
      <c r="Q31" s="3">
        <f t="shared" si="8"/>
        <v>0</v>
      </c>
      <c r="R31" s="3">
        <f t="shared" si="9"/>
        <v>2</v>
      </c>
    </row>
    <row r="32" spans="1:18" ht="12.75">
      <c r="A32" s="39" t="str">
        <f>pénzügyi!A32</f>
        <v>Liszt Ferenc Zeneiskola</v>
      </c>
      <c r="B32" s="40"/>
      <c r="C32" s="1">
        <v>1</v>
      </c>
      <c r="D32" s="1">
        <v>2</v>
      </c>
      <c r="E32" s="1"/>
      <c r="F32" s="2">
        <f t="shared" si="0"/>
        <v>2</v>
      </c>
      <c r="G32" s="1"/>
      <c r="H32" s="1"/>
      <c r="I32" s="1"/>
      <c r="J32" s="2">
        <f t="shared" si="1"/>
        <v>0</v>
      </c>
      <c r="K32" s="1"/>
      <c r="L32" s="1"/>
      <c r="M32" s="1"/>
      <c r="N32" s="22">
        <f t="shared" si="5"/>
        <v>0</v>
      </c>
      <c r="O32" s="25">
        <f t="shared" si="6"/>
        <v>1</v>
      </c>
      <c r="P32" s="3">
        <f t="shared" si="7"/>
        <v>2</v>
      </c>
      <c r="Q32" s="3">
        <f t="shared" si="8"/>
        <v>0</v>
      </c>
      <c r="R32" s="3">
        <f t="shared" si="9"/>
        <v>2</v>
      </c>
    </row>
    <row r="33" spans="1:18" ht="12.75">
      <c r="A33" s="39" t="str">
        <f>pénzügyi!A33</f>
        <v>Együd Á. Ált. Művelődési Kp.</v>
      </c>
      <c r="B33" s="40"/>
      <c r="C33" s="1">
        <v>1</v>
      </c>
      <c r="D33" s="1">
        <v>2</v>
      </c>
      <c r="E33" s="1"/>
      <c r="F33" s="2">
        <f t="shared" si="0"/>
        <v>2</v>
      </c>
      <c r="G33" s="1"/>
      <c r="H33" s="1"/>
      <c r="I33" s="1"/>
      <c r="J33" s="2">
        <f t="shared" si="1"/>
        <v>0</v>
      </c>
      <c r="K33" s="1"/>
      <c r="L33" s="1"/>
      <c r="M33" s="1"/>
      <c r="N33" s="22">
        <f t="shared" si="5"/>
        <v>0</v>
      </c>
      <c r="O33" s="25">
        <f t="shared" si="6"/>
        <v>1</v>
      </c>
      <c r="P33" s="3">
        <f t="shared" si="7"/>
        <v>2</v>
      </c>
      <c r="Q33" s="3">
        <f t="shared" si="8"/>
        <v>0</v>
      </c>
      <c r="R33" s="3">
        <f t="shared" si="9"/>
        <v>2</v>
      </c>
    </row>
    <row r="34" spans="1:18" ht="12.75">
      <c r="A34" s="39" t="str">
        <f>pénzügyi!A34</f>
        <v>Kinizsi Ltp-i. Ált. Isk.</v>
      </c>
      <c r="B34" s="40"/>
      <c r="C34" s="1">
        <v>2</v>
      </c>
      <c r="D34" s="1">
        <v>14</v>
      </c>
      <c r="E34" s="1"/>
      <c r="F34" s="2">
        <f t="shared" si="0"/>
        <v>14</v>
      </c>
      <c r="G34" s="1"/>
      <c r="H34" s="1"/>
      <c r="I34" s="1"/>
      <c r="J34" s="2">
        <f t="shared" si="1"/>
        <v>0</v>
      </c>
      <c r="K34" s="1"/>
      <c r="L34" s="1"/>
      <c r="M34" s="1"/>
      <c r="N34" s="22">
        <f t="shared" si="5"/>
        <v>0</v>
      </c>
      <c r="O34" s="25">
        <f t="shared" si="6"/>
        <v>2</v>
      </c>
      <c r="P34" s="3">
        <f t="shared" si="7"/>
        <v>14</v>
      </c>
      <c r="Q34" s="3">
        <f t="shared" si="8"/>
        <v>0</v>
      </c>
      <c r="R34" s="3">
        <f t="shared" si="9"/>
        <v>14</v>
      </c>
    </row>
    <row r="35" spans="1:18" ht="12.75">
      <c r="A35" s="39" t="str">
        <f>pénzügyi!A35</f>
        <v>Gárdonyi G. Ált. Iskola</v>
      </c>
      <c r="B35" s="40"/>
      <c r="C35" s="1">
        <v>2</v>
      </c>
      <c r="D35" s="1">
        <v>14</v>
      </c>
      <c r="E35" s="1"/>
      <c r="F35" s="2">
        <f t="shared" si="0"/>
        <v>14</v>
      </c>
      <c r="G35" s="1"/>
      <c r="H35" s="1"/>
      <c r="I35" s="1"/>
      <c r="J35" s="2">
        <f t="shared" si="1"/>
        <v>0</v>
      </c>
      <c r="K35" s="1"/>
      <c r="L35" s="1"/>
      <c r="M35" s="1"/>
      <c r="N35" s="22">
        <f t="shared" si="5"/>
        <v>0</v>
      </c>
      <c r="O35" s="25">
        <f t="shared" si="6"/>
        <v>2</v>
      </c>
      <c r="P35" s="3">
        <f t="shared" si="7"/>
        <v>14</v>
      </c>
      <c r="Q35" s="3">
        <f t="shared" si="8"/>
        <v>0</v>
      </c>
      <c r="R35" s="3">
        <f t="shared" si="9"/>
        <v>14</v>
      </c>
    </row>
    <row r="36" spans="1:18" ht="12.75">
      <c r="A36" s="39" t="str">
        <f>pénzügyi!A36</f>
        <v>Honvéd u-i Ált. iskola</v>
      </c>
      <c r="B36" s="40"/>
      <c r="C36" s="1">
        <v>2</v>
      </c>
      <c r="D36" s="1">
        <v>13</v>
      </c>
      <c r="E36" s="1"/>
      <c r="F36" s="2">
        <f t="shared" si="0"/>
        <v>13</v>
      </c>
      <c r="G36" s="1"/>
      <c r="H36" s="1"/>
      <c r="I36" s="1"/>
      <c r="J36" s="2">
        <f t="shared" si="1"/>
        <v>0</v>
      </c>
      <c r="K36" s="1"/>
      <c r="L36" s="1"/>
      <c r="M36" s="1"/>
      <c r="N36" s="22">
        <f t="shared" si="5"/>
        <v>0</v>
      </c>
      <c r="O36" s="25">
        <f t="shared" si="6"/>
        <v>2</v>
      </c>
      <c r="P36" s="3">
        <f t="shared" si="7"/>
        <v>13</v>
      </c>
      <c r="Q36" s="3">
        <f t="shared" si="8"/>
        <v>0</v>
      </c>
      <c r="R36" s="3">
        <f t="shared" si="9"/>
        <v>13</v>
      </c>
    </row>
    <row r="37" spans="1:18" ht="12.75">
      <c r="A37" s="39" t="str">
        <f>pénzügyi!A37</f>
        <v>Zrínyi I. Ált. Isk.</v>
      </c>
      <c r="B37" s="40"/>
      <c r="C37" s="1">
        <v>2</v>
      </c>
      <c r="D37" s="1">
        <v>12</v>
      </c>
      <c r="E37" s="1"/>
      <c r="F37" s="2">
        <f t="shared" si="0"/>
        <v>12</v>
      </c>
      <c r="G37" s="1"/>
      <c r="H37" s="1"/>
      <c r="I37" s="1"/>
      <c r="J37" s="2">
        <f t="shared" si="1"/>
        <v>0</v>
      </c>
      <c r="K37" s="1"/>
      <c r="L37" s="1"/>
      <c r="M37" s="1"/>
      <c r="N37" s="22">
        <f t="shared" si="5"/>
        <v>0</v>
      </c>
      <c r="O37" s="25">
        <f t="shared" si="6"/>
        <v>2</v>
      </c>
      <c r="P37" s="3">
        <f t="shared" si="7"/>
        <v>12</v>
      </c>
      <c r="Q37" s="3">
        <f t="shared" si="8"/>
        <v>0</v>
      </c>
      <c r="R37" s="3">
        <f t="shared" si="9"/>
        <v>12</v>
      </c>
    </row>
    <row r="38" spans="1:18" ht="12.75">
      <c r="A38" s="39" t="str">
        <f>pénzügyi!A38</f>
        <v>Építőipari Szakképző Iskola</v>
      </c>
      <c r="B38" s="40"/>
      <c r="C38" s="1">
        <v>1</v>
      </c>
      <c r="D38" s="1">
        <v>2</v>
      </c>
      <c r="E38" s="1"/>
      <c r="F38" s="2">
        <f t="shared" si="0"/>
        <v>2</v>
      </c>
      <c r="G38" s="1"/>
      <c r="H38" s="1"/>
      <c r="I38" s="1"/>
      <c r="J38" s="2">
        <f t="shared" si="1"/>
        <v>0</v>
      </c>
      <c r="K38" s="1"/>
      <c r="L38" s="1"/>
      <c r="M38" s="1"/>
      <c r="N38" s="22">
        <f t="shared" si="5"/>
        <v>0</v>
      </c>
      <c r="O38" s="25">
        <f t="shared" si="6"/>
        <v>1</v>
      </c>
      <c r="P38" s="3">
        <f t="shared" si="7"/>
        <v>2</v>
      </c>
      <c r="Q38" s="3">
        <f t="shared" si="8"/>
        <v>0</v>
      </c>
      <c r="R38" s="3">
        <f t="shared" si="9"/>
        <v>2</v>
      </c>
    </row>
    <row r="39" spans="1:18" ht="12.75">
      <c r="A39" s="39" t="str">
        <f>pénzügyi!A39</f>
        <v>Szigeti-Gy. Eü. Szakiskola</v>
      </c>
      <c r="B39" s="40"/>
      <c r="C39" s="1">
        <v>1</v>
      </c>
      <c r="D39" s="1">
        <v>2</v>
      </c>
      <c r="E39" s="1"/>
      <c r="F39" s="2">
        <f t="shared" si="0"/>
        <v>2</v>
      </c>
      <c r="G39" s="1"/>
      <c r="H39" s="1"/>
      <c r="I39" s="1"/>
      <c r="J39" s="2">
        <f t="shared" si="1"/>
        <v>0</v>
      </c>
      <c r="K39" s="1"/>
      <c r="L39" s="1"/>
      <c r="M39" s="1"/>
      <c r="N39" s="22">
        <f t="shared" si="5"/>
        <v>0</v>
      </c>
      <c r="O39" s="25">
        <f t="shared" si="6"/>
        <v>1</v>
      </c>
      <c r="P39" s="3">
        <f t="shared" si="7"/>
        <v>2</v>
      </c>
      <c r="Q39" s="3">
        <f t="shared" si="8"/>
        <v>0</v>
      </c>
      <c r="R39" s="3">
        <f t="shared" si="9"/>
        <v>2</v>
      </c>
    </row>
    <row r="40" spans="1:18" ht="12.75">
      <c r="A40" s="39" t="str">
        <f>pénzügyi!A40</f>
        <v>Kinizsi P. Élelmiszeripari Szakképző Iskola</v>
      </c>
      <c r="B40" s="40"/>
      <c r="C40" s="1">
        <v>1</v>
      </c>
      <c r="D40" s="1">
        <v>2</v>
      </c>
      <c r="E40" s="1"/>
      <c r="F40" s="2">
        <f t="shared" si="0"/>
        <v>2</v>
      </c>
      <c r="G40" s="1"/>
      <c r="H40" s="1"/>
      <c r="I40" s="1"/>
      <c r="J40" s="2">
        <f t="shared" si="1"/>
        <v>0</v>
      </c>
      <c r="K40" s="1"/>
      <c r="L40" s="1"/>
      <c r="M40" s="1"/>
      <c r="N40" s="22">
        <f t="shared" si="5"/>
        <v>0</v>
      </c>
      <c r="O40" s="25">
        <f t="shared" si="6"/>
        <v>1</v>
      </c>
      <c r="P40" s="3">
        <f t="shared" si="7"/>
        <v>2</v>
      </c>
      <c r="Q40" s="3">
        <f t="shared" si="8"/>
        <v>0</v>
      </c>
      <c r="R40" s="3">
        <f t="shared" si="9"/>
        <v>2</v>
      </c>
    </row>
    <row r="41" spans="1:18" ht="12.75">
      <c r="A41" s="39" t="str">
        <f>pénzügyi!A41</f>
        <v>Munkácsy M. Gimnázium</v>
      </c>
      <c r="B41" s="40"/>
      <c r="C41" s="1">
        <v>1</v>
      </c>
      <c r="D41" s="1">
        <v>2</v>
      </c>
      <c r="E41" s="1"/>
      <c r="F41" s="2">
        <f t="shared" si="0"/>
        <v>2</v>
      </c>
      <c r="G41" s="1"/>
      <c r="H41" s="1"/>
      <c r="I41" s="1"/>
      <c r="J41" s="2">
        <f t="shared" si="1"/>
        <v>0</v>
      </c>
      <c r="K41" s="1"/>
      <c r="L41" s="1"/>
      <c r="M41" s="1"/>
      <c r="N41" s="22">
        <f t="shared" si="5"/>
        <v>0</v>
      </c>
      <c r="O41" s="25">
        <f t="shared" si="6"/>
        <v>1</v>
      </c>
      <c r="P41" s="3">
        <f t="shared" si="7"/>
        <v>2</v>
      </c>
      <c r="Q41" s="3">
        <f t="shared" si="8"/>
        <v>0</v>
      </c>
      <c r="R41" s="3">
        <f t="shared" si="9"/>
        <v>2</v>
      </c>
    </row>
    <row r="42" spans="1:18" ht="12.75">
      <c r="A42" s="39" t="str">
        <f>pénzügyi!A42</f>
        <v>Táncsics M. Gimnázium</v>
      </c>
      <c r="B42" s="40"/>
      <c r="C42" s="1">
        <v>1</v>
      </c>
      <c r="D42" s="1">
        <v>2</v>
      </c>
      <c r="E42" s="1"/>
      <c r="F42" s="2">
        <f t="shared" si="0"/>
        <v>2</v>
      </c>
      <c r="G42" s="1"/>
      <c r="H42" s="1"/>
      <c r="I42" s="1"/>
      <c r="J42" s="2">
        <f t="shared" si="1"/>
        <v>0</v>
      </c>
      <c r="K42" s="1"/>
      <c r="L42" s="1"/>
      <c r="M42" s="1"/>
      <c r="N42" s="22">
        <f t="shared" si="5"/>
        <v>0</v>
      </c>
      <c r="O42" s="25">
        <f t="shared" si="6"/>
        <v>1</v>
      </c>
      <c r="P42" s="3">
        <f t="shared" si="7"/>
        <v>2</v>
      </c>
      <c r="Q42" s="3">
        <f t="shared" si="8"/>
        <v>0</v>
      </c>
      <c r="R42" s="3">
        <f t="shared" si="9"/>
        <v>2</v>
      </c>
    </row>
    <row r="43" spans="1:18" ht="12.75">
      <c r="A43" s="39" t="str">
        <f>pénzügyi!A43</f>
        <v>Stiltex Szoc. Foglalkoztató</v>
      </c>
      <c r="B43" s="40"/>
      <c r="C43" s="1">
        <v>2</v>
      </c>
      <c r="D43" s="1">
        <v>11</v>
      </c>
      <c r="E43" s="1"/>
      <c r="F43" s="2">
        <f t="shared" si="0"/>
        <v>11</v>
      </c>
      <c r="G43" s="1"/>
      <c r="H43" s="1"/>
      <c r="I43" s="1"/>
      <c r="J43" s="2">
        <f t="shared" si="1"/>
        <v>0</v>
      </c>
      <c r="K43" s="1"/>
      <c r="L43" s="1"/>
      <c r="M43" s="1"/>
      <c r="N43" s="22">
        <f t="shared" si="5"/>
        <v>0</v>
      </c>
      <c r="O43" s="25">
        <f t="shared" si="6"/>
        <v>2</v>
      </c>
      <c r="P43" s="3">
        <f t="shared" si="7"/>
        <v>11</v>
      </c>
      <c r="Q43" s="3">
        <f t="shared" si="8"/>
        <v>0</v>
      </c>
      <c r="R43" s="3">
        <f t="shared" si="9"/>
        <v>11</v>
      </c>
    </row>
    <row r="44" spans="1:18" ht="12.75">
      <c r="A44" s="39" t="str">
        <f>pénzügyi!A44</f>
        <v>Családsegítő Kp. </v>
      </c>
      <c r="B44" s="40"/>
      <c r="C44" s="1">
        <v>1</v>
      </c>
      <c r="D44" s="1">
        <v>2</v>
      </c>
      <c r="E44" s="1"/>
      <c r="F44" s="2">
        <f t="shared" si="0"/>
        <v>2</v>
      </c>
      <c r="G44" s="1"/>
      <c r="H44" s="1"/>
      <c r="I44" s="1"/>
      <c r="J44" s="2">
        <f t="shared" si="1"/>
        <v>0</v>
      </c>
      <c r="K44" s="1"/>
      <c r="L44" s="1"/>
      <c r="M44" s="1"/>
      <c r="N44" s="22">
        <f t="shared" si="5"/>
        <v>0</v>
      </c>
      <c r="O44" s="25">
        <f t="shared" si="6"/>
        <v>1</v>
      </c>
      <c r="P44" s="3">
        <f t="shared" si="7"/>
        <v>2</v>
      </c>
      <c r="Q44" s="3">
        <f t="shared" si="8"/>
        <v>0</v>
      </c>
      <c r="R44" s="3">
        <f t="shared" si="9"/>
        <v>2</v>
      </c>
    </row>
    <row r="45" spans="1:18" ht="12.75">
      <c r="A45" s="39" t="str">
        <f>pénzügyi!A45</f>
        <v>Óvodai és Eü. Gondnokság</v>
      </c>
      <c r="B45" s="40"/>
      <c r="C45" s="1">
        <v>1</v>
      </c>
      <c r="D45" s="1">
        <v>2</v>
      </c>
      <c r="E45" s="1"/>
      <c r="F45" s="2">
        <f t="shared" si="0"/>
        <v>2</v>
      </c>
      <c r="G45" s="1"/>
      <c r="H45" s="1"/>
      <c r="I45" s="1"/>
      <c r="J45" s="2">
        <f t="shared" si="1"/>
        <v>0</v>
      </c>
      <c r="K45" s="1"/>
      <c r="L45" s="1"/>
      <c r="M45" s="1"/>
      <c r="N45" s="22">
        <f t="shared" si="5"/>
        <v>0</v>
      </c>
      <c r="O45" s="25">
        <f t="shared" si="6"/>
        <v>1</v>
      </c>
      <c r="P45" s="3">
        <f t="shared" si="7"/>
        <v>2</v>
      </c>
      <c r="Q45" s="3">
        <f t="shared" si="8"/>
        <v>0</v>
      </c>
      <c r="R45" s="3">
        <f t="shared" si="9"/>
        <v>2</v>
      </c>
    </row>
    <row r="46" spans="1:18" ht="12.75">
      <c r="A46" s="39" t="str">
        <f>pénzügyi!A46</f>
        <v>Városgondnokság</v>
      </c>
      <c r="B46" s="40"/>
      <c r="C46" s="1">
        <v>1</v>
      </c>
      <c r="D46" s="1">
        <v>2</v>
      </c>
      <c r="E46" s="1"/>
      <c r="F46" s="2">
        <f t="shared" si="0"/>
        <v>2</v>
      </c>
      <c r="G46" s="1"/>
      <c r="H46" s="1"/>
      <c r="I46" s="1"/>
      <c r="J46" s="2">
        <f t="shared" si="1"/>
        <v>0</v>
      </c>
      <c r="K46" s="1"/>
      <c r="L46" s="1"/>
      <c r="M46" s="1"/>
      <c r="N46" s="22">
        <f t="shared" si="5"/>
        <v>0</v>
      </c>
      <c r="O46" s="25">
        <f t="shared" si="6"/>
        <v>1</v>
      </c>
      <c r="P46" s="3">
        <f t="shared" si="7"/>
        <v>2</v>
      </c>
      <c r="Q46" s="3">
        <f t="shared" si="8"/>
        <v>0</v>
      </c>
      <c r="R46" s="3">
        <f t="shared" si="9"/>
        <v>2</v>
      </c>
    </row>
    <row r="47" spans="1:18" ht="12.75">
      <c r="A47" s="39" t="str">
        <f>pénzügyi!A47</f>
        <v>Csiky G. Színház</v>
      </c>
      <c r="B47" s="40"/>
      <c r="C47" s="1">
        <v>0</v>
      </c>
      <c r="D47" s="1">
        <v>0</v>
      </c>
      <c r="E47" s="1"/>
      <c r="F47" s="2">
        <f t="shared" si="0"/>
        <v>0</v>
      </c>
      <c r="G47" s="1"/>
      <c r="H47" s="1"/>
      <c r="I47" s="1"/>
      <c r="J47" s="2">
        <f t="shared" si="1"/>
        <v>0</v>
      </c>
      <c r="K47" s="1"/>
      <c r="L47" s="1"/>
      <c r="M47" s="1"/>
      <c r="N47" s="22">
        <f t="shared" si="5"/>
        <v>0</v>
      </c>
      <c r="O47" s="25">
        <f t="shared" si="6"/>
        <v>0</v>
      </c>
      <c r="P47" s="3">
        <f t="shared" si="7"/>
        <v>0</v>
      </c>
      <c r="Q47" s="3">
        <f t="shared" si="8"/>
        <v>0</v>
      </c>
      <c r="R47" s="3">
        <f t="shared" si="9"/>
        <v>0</v>
      </c>
    </row>
    <row r="48" spans="1:18" ht="12.75">
      <c r="A48" s="39" t="str">
        <f>pénzügyi!A48</f>
        <v>Zichy M. Iparművészeti Szakképző Iskola</v>
      </c>
      <c r="B48" s="40"/>
      <c r="C48" s="1">
        <v>1</v>
      </c>
      <c r="D48" s="1">
        <v>2</v>
      </c>
      <c r="E48" s="1"/>
      <c r="F48" s="2">
        <f t="shared" si="0"/>
        <v>2</v>
      </c>
      <c r="G48" s="1"/>
      <c r="H48" s="1"/>
      <c r="I48" s="1"/>
      <c r="J48" s="2">
        <f t="shared" si="1"/>
        <v>0</v>
      </c>
      <c r="K48" s="1"/>
      <c r="L48" s="1"/>
      <c r="M48" s="1"/>
      <c r="N48" s="22">
        <f t="shared" si="5"/>
        <v>0</v>
      </c>
      <c r="O48" s="25">
        <f t="shared" si="6"/>
        <v>1</v>
      </c>
      <c r="P48" s="3">
        <f t="shared" si="7"/>
        <v>2</v>
      </c>
      <c r="Q48" s="3">
        <f t="shared" si="8"/>
        <v>0</v>
      </c>
      <c r="R48" s="3">
        <f t="shared" si="9"/>
        <v>2</v>
      </c>
    </row>
    <row r="49" spans="1:18" ht="12.75">
      <c r="A49" s="39" t="str">
        <f>pénzügyi!A49</f>
        <v>Sportcsarnok</v>
      </c>
      <c r="B49" s="40"/>
      <c r="C49" s="1">
        <v>1</v>
      </c>
      <c r="D49" s="1">
        <v>2</v>
      </c>
      <c r="E49" s="1"/>
      <c r="F49" s="2">
        <f t="shared" si="0"/>
        <v>2</v>
      </c>
      <c r="G49" s="1"/>
      <c r="H49" s="1"/>
      <c r="I49" s="1"/>
      <c r="J49" s="2">
        <f t="shared" si="1"/>
        <v>0</v>
      </c>
      <c r="K49" s="1"/>
      <c r="L49" s="1"/>
      <c r="M49" s="1"/>
      <c r="N49" s="22">
        <f t="shared" si="5"/>
        <v>0</v>
      </c>
      <c r="O49" s="25">
        <f t="shared" si="6"/>
        <v>1</v>
      </c>
      <c r="P49" s="3">
        <f t="shared" si="7"/>
        <v>2</v>
      </c>
      <c r="Q49" s="3">
        <f t="shared" si="8"/>
        <v>0</v>
      </c>
      <c r="R49" s="3">
        <f t="shared" si="9"/>
        <v>2</v>
      </c>
    </row>
    <row r="50" spans="1:18" ht="12.75">
      <c r="A50" s="39" t="str">
        <f>pénzügyi!A50</f>
        <v>Klebelsberg Középiskolai Kollégium</v>
      </c>
      <c r="B50" s="40"/>
      <c r="C50" s="1">
        <v>1</v>
      </c>
      <c r="D50" s="1">
        <v>2</v>
      </c>
      <c r="E50" s="1"/>
      <c r="F50" s="2">
        <f t="shared" si="0"/>
        <v>2</v>
      </c>
      <c r="G50" s="1"/>
      <c r="H50" s="1"/>
      <c r="I50" s="1"/>
      <c r="J50" s="2">
        <f t="shared" si="1"/>
        <v>0</v>
      </c>
      <c r="K50" s="1"/>
      <c r="L50" s="1"/>
      <c r="M50" s="1"/>
      <c r="N50" s="22">
        <f t="shared" si="5"/>
        <v>0</v>
      </c>
      <c r="O50" s="25">
        <f t="shared" si="6"/>
        <v>1</v>
      </c>
      <c r="P50" s="3">
        <f t="shared" si="7"/>
        <v>2</v>
      </c>
      <c r="Q50" s="3">
        <f t="shared" si="8"/>
        <v>0</v>
      </c>
      <c r="R50" s="3">
        <f t="shared" si="9"/>
        <v>2</v>
      </c>
    </row>
    <row r="51" spans="1:18" ht="12.75">
      <c r="A51" s="39" t="str">
        <f>pénzügyi!A51</f>
        <v>Kodály Z. Ált. Iskola</v>
      </c>
      <c r="B51" s="40"/>
      <c r="C51" s="1">
        <v>2</v>
      </c>
      <c r="D51" s="1">
        <v>14</v>
      </c>
      <c r="E51" s="1"/>
      <c r="F51" s="2">
        <f>SUM(D51:E51)</f>
        <v>14</v>
      </c>
      <c r="G51" s="1"/>
      <c r="H51" s="1"/>
      <c r="I51" s="1"/>
      <c r="J51" s="2">
        <f>SUM(H51:I51)</f>
        <v>0</v>
      </c>
      <c r="K51" s="1"/>
      <c r="L51" s="1"/>
      <c r="M51" s="1"/>
      <c r="N51" s="22">
        <f>SUM(L51:M51)</f>
        <v>0</v>
      </c>
      <c r="O51" s="25">
        <f>SUM(C51+G51+K51)</f>
        <v>2</v>
      </c>
      <c r="P51" s="3">
        <f>D51+H51+L51</f>
        <v>14</v>
      </c>
      <c r="Q51" s="3">
        <f>E51+I51+M51</f>
        <v>0</v>
      </c>
      <c r="R51" s="3">
        <f>F51+J51+N51</f>
        <v>14</v>
      </c>
    </row>
    <row r="52" spans="1:18" ht="12.75">
      <c r="A52" s="39" t="str">
        <f>pénzügyi!A52</f>
        <v>Polgármesteri Hivatal</v>
      </c>
      <c r="B52" s="40"/>
      <c r="C52" s="1">
        <v>5</v>
      </c>
      <c r="D52" s="1">
        <v>108</v>
      </c>
      <c r="E52" s="1"/>
      <c r="F52" s="2">
        <f t="shared" si="0"/>
        <v>108</v>
      </c>
      <c r="G52" s="1">
        <v>2</v>
      </c>
      <c r="H52" s="1">
        <v>25</v>
      </c>
      <c r="I52" s="1"/>
      <c r="J52" s="2">
        <f t="shared" si="1"/>
        <v>25</v>
      </c>
      <c r="K52" s="1">
        <v>4</v>
      </c>
      <c r="L52" s="1">
        <v>50</v>
      </c>
      <c r="M52" s="1"/>
      <c r="N52" s="22">
        <f t="shared" si="5"/>
        <v>50</v>
      </c>
      <c r="O52" s="25">
        <f t="shared" si="6"/>
        <v>11</v>
      </c>
      <c r="P52" s="3">
        <f t="shared" si="7"/>
        <v>183</v>
      </c>
      <c r="Q52" s="3">
        <f t="shared" si="8"/>
        <v>0</v>
      </c>
      <c r="R52" s="3">
        <f t="shared" si="9"/>
        <v>183</v>
      </c>
    </row>
    <row r="54" ht="12.75">
      <c r="B54" t="s">
        <v>20</v>
      </c>
    </row>
    <row r="55" spans="2:14" ht="26.25" customHeight="1">
      <c r="B55" s="30" t="s">
        <v>40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</sheetData>
  <mergeCells count="62">
    <mergeCell ref="A31:B31"/>
    <mergeCell ref="C4:R4"/>
    <mergeCell ref="O5:R5"/>
    <mergeCell ref="N1:Q1"/>
    <mergeCell ref="B2:F2"/>
    <mergeCell ref="A4:B7"/>
    <mergeCell ref="O6:O7"/>
    <mergeCell ref="C6:C7"/>
    <mergeCell ref="D6:F6"/>
    <mergeCell ref="P6:R6"/>
    <mergeCell ref="C5:F5"/>
    <mergeCell ref="B55:N55"/>
    <mergeCell ref="A51:B51"/>
    <mergeCell ref="A13:B13"/>
    <mergeCell ref="A14:B14"/>
    <mergeCell ref="A15:B15"/>
    <mergeCell ref="A18:B18"/>
    <mergeCell ref="A19:B19"/>
    <mergeCell ref="A20:B20"/>
    <mergeCell ref="A21:B21"/>
    <mergeCell ref="A22:B22"/>
    <mergeCell ref="A12:B12"/>
    <mergeCell ref="A8:B8"/>
    <mergeCell ref="A9:B9"/>
    <mergeCell ref="A10:B10"/>
    <mergeCell ref="A11:B11"/>
    <mergeCell ref="A16:B16"/>
    <mergeCell ref="A17:B17"/>
    <mergeCell ref="G5:J5"/>
    <mergeCell ref="K5:N5"/>
    <mergeCell ref="G6:G7"/>
    <mergeCell ref="H6:J6"/>
    <mergeCell ref="K6:K7"/>
    <mergeCell ref="L6:N6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  <mergeCell ref="A37:B37"/>
    <mergeCell ref="A40:B40"/>
    <mergeCell ref="A38:B38"/>
    <mergeCell ref="A39:B39"/>
    <mergeCell ref="A41:B41"/>
    <mergeCell ref="A42:B42"/>
    <mergeCell ref="A43:B43"/>
    <mergeCell ref="A44:B44"/>
    <mergeCell ref="A49:B49"/>
    <mergeCell ref="A50:B50"/>
    <mergeCell ref="A52:B52"/>
    <mergeCell ref="A45:B45"/>
    <mergeCell ref="A46:B46"/>
    <mergeCell ref="A47:B47"/>
    <mergeCell ref="A48:B4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C4" sqref="C4:R4"/>
    </sheetView>
  </sheetViews>
  <sheetFormatPr defaultColWidth="9.00390625" defaultRowHeight="12.75"/>
  <cols>
    <col min="2" max="2" width="30.875" style="0" customWidth="1"/>
    <col min="3" max="17" width="5.75390625" style="0" customWidth="1"/>
    <col min="18" max="18" width="6.75390625" style="0" customWidth="1"/>
  </cols>
  <sheetData>
    <row r="1" spans="14:17" ht="12.75">
      <c r="N1" s="31" t="s">
        <v>21</v>
      </c>
      <c r="O1" s="31"/>
      <c r="P1" s="31"/>
      <c r="Q1" s="31"/>
    </row>
    <row r="2" spans="2:6" ht="12.75">
      <c r="B2" s="29" t="s">
        <v>42</v>
      </c>
      <c r="C2" s="75"/>
      <c r="D2" s="75"/>
      <c r="E2" s="75"/>
      <c r="F2" s="31"/>
    </row>
    <row r="4" spans="1:18" ht="18">
      <c r="A4" s="62" t="s">
        <v>82</v>
      </c>
      <c r="B4" s="63"/>
      <c r="C4" s="71" t="s">
        <v>38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  <c r="P4" s="73"/>
      <c r="Q4" s="73"/>
      <c r="R4" s="73"/>
    </row>
    <row r="5" spans="1:18" ht="12.75">
      <c r="A5" s="64"/>
      <c r="B5" s="65"/>
      <c r="C5" s="42" t="s">
        <v>0</v>
      </c>
      <c r="D5" s="42"/>
      <c r="E5" s="42"/>
      <c r="F5" s="42"/>
      <c r="G5" s="42" t="s">
        <v>1</v>
      </c>
      <c r="H5" s="42"/>
      <c r="I5" s="42"/>
      <c r="J5" s="42"/>
      <c r="K5" s="42" t="s">
        <v>2</v>
      </c>
      <c r="L5" s="42"/>
      <c r="M5" s="42"/>
      <c r="N5" s="42"/>
      <c r="O5" s="42" t="s">
        <v>22</v>
      </c>
      <c r="P5" s="74"/>
      <c r="Q5" s="74"/>
      <c r="R5" s="74"/>
    </row>
    <row r="6" spans="1:18" ht="12.75" customHeight="1">
      <c r="A6" s="64"/>
      <c r="B6" s="65"/>
      <c r="C6" s="70" t="s">
        <v>3</v>
      </c>
      <c r="D6" s="70" t="s">
        <v>19</v>
      </c>
      <c r="E6" s="70"/>
      <c r="F6" s="70"/>
      <c r="G6" s="70" t="s">
        <v>3</v>
      </c>
      <c r="H6" s="70" t="s">
        <v>19</v>
      </c>
      <c r="I6" s="70"/>
      <c r="J6" s="70"/>
      <c r="K6" s="70" t="s">
        <v>3</v>
      </c>
      <c r="L6" s="70" t="s">
        <v>19</v>
      </c>
      <c r="M6" s="70"/>
      <c r="N6" s="70"/>
      <c r="O6" s="76" t="s">
        <v>3</v>
      </c>
      <c r="P6" s="34" t="s">
        <v>19</v>
      </c>
      <c r="Q6" s="35"/>
      <c r="R6" s="36"/>
    </row>
    <row r="7" spans="1:18" ht="13.5" thickBot="1">
      <c r="A7" s="66"/>
      <c r="B7" s="67"/>
      <c r="C7" s="70"/>
      <c r="D7" s="11" t="s">
        <v>12</v>
      </c>
      <c r="E7" s="11" t="s">
        <v>5</v>
      </c>
      <c r="F7" s="11" t="s">
        <v>17</v>
      </c>
      <c r="G7" s="70"/>
      <c r="H7" s="11" t="s">
        <v>12</v>
      </c>
      <c r="I7" s="11" t="s">
        <v>5</v>
      </c>
      <c r="J7" s="11" t="s">
        <v>17</v>
      </c>
      <c r="K7" s="70"/>
      <c r="L7" s="11" t="s">
        <v>12</v>
      </c>
      <c r="M7" s="11" t="s">
        <v>5</v>
      </c>
      <c r="N7" s="11" t="s">
        <v>17</v>
      </c>
      <c r="O7" s="77"/>
      <c r="P7" s="11" t="s">
        <v>12</v>
      </c>
      <c r="Q7" s="11" t="s">
        <v>5</v>
      </c>
      <c r="R7" s="11" t="s">
        <v>17</v>
      </c>
    </row>
    <row r="8" spans="1:18" ht="13.5" thickTop="1">
      <c r="A8" s="45" t="s">
        <v>6</v>
      </c>
      <c r="B8" s="46"/>
      <c r="C8" s="4">
        <f>SUM(C9+C13)</f>
        <v>54</v>
      </c>
      <c r="D8" s="4">
        <f>SUM(D9+D13)</f>
        <v>617</v>
      </c>
      <c r="E8" s="4">
        <f>SUM(E9+E13)</f>
        <v>0</v>
      </c>
      <c r="F8" s="4">
        <f aca="true" t="shared" si="0" ref="F8:F52">SUM(D8:E8)</f>
        <v>617</v>
      </c>
      <c r="G8" s="4">
        <f>SUM(G9+G13)</f>
        <v>3</v>
      </c>
      <c r="H8" s="4">
        <f>SUM(H9+H13)</f>
        <v>12</v>
      </c>
      <c r="I8" s="4">
        <f>SUM(I9+I13)</f>
        <v>0</v>
      </c>
      <c r="J8" s="4">
        <f aca="true" t="shared" si="1" ref="J8:J52">SUM(H8:I8)</f>
        <v>12</v>
      </c>
      <c r="K8" s="4">
        <f>SUM(K9+K13)</f>
        <v>4</v>
      </c>
      <c r="L8" s="4">
        <f>SUM(L9+L13)</f>
        <v>71</v>
      </c>
      <c r="M8" s="4">
        <f>SUM(M9+M13)</f>
        <v>0</v>
      </c>
      <c r="N8" s="20">
        <f aca="true" t="shared" si="2" ref="N8:N15">SUM(L8:M8)</f>
        <v>71</v>
      </c>
      <c r="O8" s="23">
        <f aca="true" t="shared" si="3" ref="O8:O15">SUM(C8+G8+K8)</f>
        <v>61</v>
      </c>
      <c r="P8" s="5">
        <f aca="true" t="shared" si="4" ref="P8:R15">D8+H8+L8</f>
        <v>700</v>
      </c>
      <c r="Q8" s="5">
        <f t="shared" si="4"/>
        <v>0</v>
      </c>
      <c r="R8" s="5">
        <f t="shared" si="4"/>
        <v>700</v>
      </c>
    </row>
    <row r="9" spans="1:18" ht="27.75" customHeight="1">
      <c r="A9" s="47" t="s">
        <v>30</v>
      </c>
      <c r="B9" s="48"/>
      <c r="C9" s="7">
        <f>SUM(C10:C12)</f>
        <v>0</v>
      </c>
      <c r="D9" s="7">
        <f>SUM(D10:D12)</f>
        <v>0</v>
      </c>
      <c r="E9" s="7">
        <f>SUM(E10:E12)</f>
        <v>0</v>
      </c>
      <c r="F9" s="7">
        <f t="shared" si="0"/>
        <v>0</v>
      </c>
      <c r="G9" s="7">
        <f>SUM(G10:G12)</f>
        <v>0</v>
      </c>
      <c r="H9" s="7">
        <f>SUM(H10:H12)</f>
        <v>0</v>
      </c>
      <c r="I9" s="7">
        <f>SUM(I10:I12)</f>
        <v>0</v>
      </c>
      <c r="J9" s="7">
        <f t="shared" si="1"/>
        <v>0</v>
      </c>
      <c r="K9" s="7">
        <f>SUM(K10:K12)</f>
        <v>0</v>
      </c>
      <c r="L9" s="7">
        <f>SUM(L10:L12)</f>
        <v>0</v>
      </c>
      <c r="M9" s="7">
        <f>SUM(M10:M12)</f>
        <v>0</v>
      </c>
      <c r="N9" s="21">
        <f t="shared" si="2"/>
        <v>0</v>
      </c>
      <c r="O9" s="24">
        <f t="shared" si="3"/>
        <v>0</v>
      </c>
      <c r="P9" s="8">
        <f t="shared" si="4"/>
        <v>0</v>
      </c>
      <c r="Q9" s="8">
        <f t="shared" si="4"/>
        <v>0</v>
      </c>
      <c r="R9" s="8">
        <f t="shared" si="4"/>
        <v>0</v>
      </c>
    </row>
    <row r="10" spans="1:18" ht="27" customHeight="1">
      <c r="A10" s="43" t="s">
        <v>7</v>
      </c>
      <c r="B10" s="44"/>
      <c r="C10" s="1"/>
      <c r="D10" s="1"/>
      <c r="E10" s="1"/>
      <c r="F10" s="2">
        <f t="shared" si="0"/>
        <v>0</v>
      </c>
      <c r="G10" s="1"/>
      <c r="H10" s="1"/>
      <c r="I10" s="1"/>
      <c r="J10" s="2">
        <f t="shared" si="1"/>
        <v>0</v>
      </c>
      <c r="K10" s="1"/>
      <c r="L10" s="1"/>
      <c r="M10" s="1"/>
      <c r="N10" s="22">
        <f t="shared" si="2"/>
        <v>0</v>
      </c>
      <c r="O10" s="25">
        <f t="shared" si="3"/>
        <v>0</v>
      </c>
      <c r="P10" s="3">
        <f t="shared" si="4"/>
        <v>0</v>
      </c>
      <c r="Q10" s="3">
        <f t="shared" si="4"/>
        <v>0</v>
      </c>
      <c r="R10" s="3">
        <f t="shared" si="4"/>
        <v>0</v>
      </c>
    </row>
    <row r="11" spans="1:18" ht="27" customHeight="1">
      <c r="A11" s="43" t="s">
        <v>8</v>
      </c>
      <c r="B11" s="44"/>
      <c r="C11" s="1"/>
      <c r="D11" s="1"/>
      <c r="E11" s="1"/>
      <c r="F11" s="2">
        <f t="shared" si="0"/>
        <v>0</v>
      </c>
      <c r="G11" s="1"/>
      <c r="H11" s="1"/>
      <c r="I11" s="1"/>
      <c r="J11" s="2">
        <f t="shared" si="1"/>
        <v>0</v>
      </c>
      <c r="K11" s="1"/>
      <c r="L11" s="1"/>
      <c r="M11" s="1"/>
      <c r="N11" s="22">
        <f t="shared" si="2"/>
        <v>0</v>
      </c>
      <c r="O11" s="25">
        <f t="shared" si="3"/>
        <v>0</v>
      </c>
      <c r="P11" s="3">
        <f t="shared" si="4"/>
        <v>0</v>
      </c>
      <c r="Q11" s="3">
        <f t="shared" si="4"/>
        <v>0</v>
      </c>
      <c r="R11" s="3">
        <f t="shared" si="4"/>
        <v>0</v>
      </c>
    </row>
    <row r="12" spans="1:18" ht="27" customHeight="1">
      <c r="A12" s="52" t="s">
        <v>27</v>
      </c>
      <c r="B12" s="79"/>
      <c r="C12" s="1"/>
      <c r="D12" s="1"/>
      <c r="E12" s="1"/>
      <c r="F12" s="2">
        <f t="shared" si="0"/>
        <v>0</v>
      </c>
      <c r="G12" s="1"/>
      <c r="H12" s="1"/>
      <c r="I12" s="1"/>
      <c r="J12" s="2">
        <f t="shared" si="1"/>
        <v>0</v>
      </c>
      <c r="K12" s="1"/>
      <c r="L12" s="1"/>
      <c r="M12" s="1"/>
      <c r="N12" s="22">
        <f t="shared" si="2"/>
        <v>0</v>
      </c>
      <c r="O12" s="25">
        <f t="shared" si="3"/>
        <v>0</v>
      </c>
      <c r="P12" s="3">
        <f t="shared" si="4"/>
        <v>0</v>
      </c>
      <c r="Q12" s="3">
        <f t="shared" si="4"/>
        <v>0</v>
      </c>
      <c r="R12" s="3">
        <f t="shared" si="4"/>
        <v>0</v>
      </c>
    </row>
    <row r="13" spans="1:18" ht="12.75">
      <c r="A13" s="54" t="s">
        <v>9</v>
      </c>
      <c r="B13" s="55"/>
      <c r="C13" s="7">
        <f>SUM(C14:C52)</f>
        <v>54</v>
      </c>
      <c r="D13" s="7">
        <f>SUM(D14:D52)</f>
        <v>617</v>
      </c>
      <c r="E13" s="7">
        <f>SUM(E14:E52)</f>
        <v>0</v>
      </c>
      <c r="F13" s="7">
        <f t="shared" si="0"/>
        <v>617</v>
      </c>
      <c r="G13" s="7">
        <f>SUM(G14:G52)</f>
        <v>3</v>
      </c>
      <c r="H13" s="7">
        <f>SUM(H14:H52)</f>
        <v>12</v>
      </c>
      <c r="I13" s="7">
        <f>SUM(I14:I52)</f>
        <v>0</v>
      </c>
      <c r="J13" s="7">
        <f t="shared" si="1"/>
        <v>12</v>
      </c>
      <c r="K13" s="7">
        <f>SUM(K14:K52)</f>
        <v>4</v>
      </c>
      <c r="L13" s="7">
        <f>SUM(L14:L52)</f>
        <v>71</v>
      </c>
      <c r="M13" s="7">
        <f>SUM(M14:M52)</f>
        <v>0</v>
      </c>
      <c r="N13" s="21">
        <f t="shared" si="2"/>
        <v>71</v>
      </c>
      <c r="O13" s="24">
        <f t="shared" si="3"/>
        <v>61</v>
      </c>
      <c r="P13" s="8">
        <f t="shared" si="4"/>
        <v>700</v>
      </c>
      <c r="Q13" s="8">
        <f t="shared" si="4"/>
        <v>0</v>
      </c>
      <c r="R13" s="8">
        <f t="shared" si="4"/>
        <v>700</v>
      </c>
    </row>
    <row r="14" spans="1:18" ht="12.75">
      <c r="A14" s="39" t="s">
        <v>81</v>
      </c>
      <c r="B14" s="40"/>
      <c r="C14" s="1">
        <v>1</v>
      </c>
      <c r="D14" s="1">
        <v>3</v>
      </c>
      <c r="E14" s="1"/>
      <c r="F14" s="2">
        <f t="shared" si="0"/>
        <v>3</v>
      </c>
      <c r="G14" s="1"/>
      <c r="H14" s="1"/>
      <c r="I14" s="1"/>
      <c r="J14" s="2">
        <f t="shared" si="1"/>
        <v>0</v>
      </c>
      <c r="K14" s="1"/>
      <c r="L14" s="1"/>
      <c r="M14" s="1"/>
      <c r="N14" s="22">
        <f t="shared" si="2"/>
        <v>0</v>
      </c>
      <c r="O14" s="25">
        <f t="shared" si="3"/>
        <v>1</v>
      </c>
      <c r="P14" s="3">
        <f t="shared" si="4"/>
        <v>3</v>
      </c>
      <c r="Q14" s="3">
        <f t="shared" si="4"/>
        <v>0</v>
      </c>
      <c r="R14" s="3">
        <f t="shared" si="4"/>
        <v>3</v>
      </c>
    </row>
    <row r="15" spans="1:18" ht="12.75">
      <c r="A15" s="39" t="s">
        <v>43</v>
      </c>
      <c r="B15" s="40"/>
      <c r="C15" s="1">
        <v>1</v>
      </c>
      <c r="D15" s="1">
        <v>3</v>
      </c>
      <c r="E15" s="1"/>
      <c r="F15" s="2">
        <f t="shared" si="0"/>
        <v>3</v>
      </c>
      <c r="G15" s="1"/>
      <c r="H15" s="1"/>
      <c r="I15" s="1"/>
      <c r="J15" s="2">
        <f t="shared" si="1"/>
        <v>0</v>
      </c>
      <c r="K15" s="1"/>
      <c r="L15" s="1"/>
      <c r="M15" s="1"/>
      <c r="N15" s="22">
        <f t="shared" si="2"/>
        <v>0</v>
      </c>
      <c r="O15" s="25">
        <f t="shared" si="3"/>
        <v>1</v>
      </c>
      <c r="P15" s="3">
        <f t="shared" si="4"/>
        <v>3</v>
      </c>
      <c r="Q15" s="3">
        <f t="shared" si="4"/>
        <v>0</v>
      </c>
      <c r="R15" s="3">
        <f t="shared" si="4"/>
        <v>3</v>
      </c>
    </row>
    <row r="16" spans="1:18" ht="12.75">
      <c r="A16" s="27" t="s">
        <v>45</v>
      </c>
      <c r="B16" s="28"/>
      <c r="C16" s="1">
        <v>1</v>
      </c>
      <c r="D16" s="1">
        <v>3</v>
      </c>
      <c r="E16" s="1"/>
      <c r="F16" s="2">
        <f t="shared" si="0"/>
        <v>3</v>
      </c>
      <c r="G16" s="1"/>
      <c r="H16" s="1"/>
      <c r="I16" s="1"/>
      <c r="J16" s="2">
        <f t="shared" si="1"/>
        <v>0</v>
      </c>
      <c r="K16" s="1"/>
      <c r="L16" s="1"/>
      <c r="M16" s="1"/>
      <c r="N16" s="22">
        <f aca="true" t="shared" si="5" ref="N16:N52">SUM(L16:M16)</f>
        <v>0</v>
      </c>
      <c r="O16" s="25">
        <f aca="true" t="shared" si="6" ref="O16:O52">SUM(C16+G16+K16)</f>
        <v>1</v>
      </c>
      <c r="P16" s="3">
        <f aca="true" t="shared" si="7" ref="P16:P52">D16+H16+L16</f>
        <v>3</v>
      </c>
      <c r="Q16" s="3">
        <f aca="true" t="shared" si="8" ref="Q16:Q52">E16+I16+M16</f>
        <v>0</v>
      </c>
      <c r="R16" s="3">
        <f aca="true" t="shared" si="9" ref="R16:R52">F16+J16+N16</f>
        <v>3</v>
      </c>
    </row>
    <row r="17" spans="1:18" ht="12.75">
      <c r="A17" s="27" t="s">
        <v>46</v>
      </c>
      <c r="B17" s="28"/>
      <c r="C17" s="1">
        <v>1</v>
      </c>
      <c r="D17" s="1">
        <v>3</v>
      </c>
      <c r="E17" s="1"/>
      <c r="F17" s="2">
        <f t="shared" si="0"/>
        <v>3</v>
      </c>
      <c r="G17" s="1"/>
      <c r="H17" s="1"/>
      <c r="I17" s="1"/>
      <c r="J17" s="2">
        <f t="shared" si="1"/>
        <v>0</v>
      </c>
      <c r="K17" s="1"/>
      <c r="L17" s="1"/>
      <c r="M17" s="1"/>
      <c r="N17" s="22">
        <f t="shared" si="5"/>
        <v>0</v>
      </c>
      <c r="O17" s="25">
        <f t="shared" si="6"/>
        <v>1</v>
      </c>
      <c r="P17" s="3">
        <f t="shared" si="7"/>
        <v>3</v>
      </c>
      <c r="Q17" s="3">
        <f t="shared" si="8"/>
        <v>0</v>
      </c>
      <c r="R17" s="3">
        <f t="shared" si="9"/>
        <v>3</v>
      </c>
    </row>
    <row r="18" spans="1:18" ht="12.75">
      <c r="A18" s="39" t="s">
        <v>47</v>
      </c>
      <c r="B18" s="78"/>
      <c r="C18" s="1">
        <v>2</v>
      </c>
      <c r="D18" s="1">
        <v>48</v>
      </c>
      <c r="E18" s="1"/>
      <c r="F18" s="2">
        <f t="shared" si="0"/>
        <v>48</v>
      </c>
      <c r="G18" s="1"/>
      <c r="H18" s="1"/>
      <c r="I18" s="1"/>
      <c r="J18" s="2">
        <f t="shared" si="1"/>
        <v>0</v>
      </c>
      <c r="K18" s="1"/>
      <c r="L18" s="1"/>
      <c r="M18" s="1"/>
      <c r="N18" s="22">
        <f t="shared" si="5"/>
        <v>0</v>
      </c>
      <c r="O18" s="25">
        <f t="shared" si="6"/>
        <v>2</v>
      </c>
      <c r="P18" s="3">
        <f t="shared" si="7"/>
        <v>48</v>
      </c>
      <c r="Q18" s="3">
        <f t="shared" si="8"/>
        <v>0</v>
      </c>
      <c r="R18" s="3">
        <f t="shared" si="9"/>
        <v>48</v>
      </c>
    </row>
    <row r="19" spans="1:18" ht="12.75">
      <c r="A19" s="39" t="s">
        <v>48</v>
      </c>
      <c r="B19" s="78"/>
      <c r="C19" s="1">
        <v>2</v>
      </c>
      <c r="D19" s="1">
        <v>17</v>
      </c>
      <c r="E19" s="1"/>
      <c r="F19" s="2">
        <f t="shared" si="0"/>
        <v>17</v>
      </c>
      <c r="G19" s="1"/>
      <c r="H19" s="1"/>
      <c r="I19" s="1"/>
      <c r="J19" s="2">
        <f t="shared" si="1"/>
        <v>0</v>
      </c>
      <c r="K19" s="1"/>
      <c r="L19" s="1"/>
      <c r="M19" s="1"/>
      <c r="N19" s="22">
        <f t="shared" si="5"/>
        <v>0</v>
      </c>
      <c r="O19" s="25">
        <f t="shared" si="6"/>
        <v>2</v>
      </c>
      <c r="P19" s="3">
        <f t="shared" si="7"/>
        <v>17</v>
      </c>
      <c r="Q19" s="3">
        <f t="shared" si="8"/>
        <v>0</v>
      </c>
      <c r="R19" s="3">
        <f t="shared" si="9"/>
        <v>17</v>
      </c>
    </row>
    <row r="20" spans="1:18" ht="12.75">
      <c r="A20" s="39" t="s">
        <v>49</v>
      </c>
      <c r="B20" s="78"/>
      <c r="C20" s="1">
        <v>1</v>
      </c>
      <c r="D20" s="1">
        <v>3</v>
      </c>
      <c r="E20" s="1"/>
      <c r="F20" s="2">
        <f t="shared" si="0"/>
        <v>3</v>
      </c>
      <c r="G20" s="1"/>
      <c r="H20" s="1"/>
      <c r="I20" s="1"/>
      <c r="J20" s="2">
        <f t="shared" si="1"/>
        <v>0</v>
      </c>
      <c r="K20" s="1"/>
      <c r="L20" s="1"/>
      <c r="M20" s="1"/>
      <c r="N20" s="22">
        <f t="shared" si="5"/>
        <v>0</v>
      </c>
      <c r="O20" s="25">
        <f t="shared" si="6"/>
        <v>1</v>
      </c>
      <c r="P20" s="3">
        <f t="shared" si="7"/>
        <v>3</v>
      </c>
      <c r="Q20" s="3">
        <f t="shared" si="8"/>
        <v>0</v>
      </c>
      <c r="R20" s="3">
        <f t="shared" si="9"/>
        <v>3</v>
      </c>
    </row>
    <row r="21" spans="1:18" ht="12.75">
      <c r="A21" s="39" t="s">
        <v>50</v>
      </c>
      <c r="B21" s="78"/>
      <c r="C21" s="1">
        <v>1</v>
      </c>
      <c r="D21" s="1">
        <v>3</v>
      </c>
      <c r="E21" s="1"/>
      <c r="F21" s="2">
        <f t="shared" si="0"/>
        <v>3</v>
      </c>
      <c r="G21" s="1"/>
      <c r="H21" s="1"/>
      <c r="I21" s="1"/>
      <c r="J21" s="2">
        <f t="shared" si="1"/>
        <v>0</v>
      </c>
      <c r="K21" s="1"/>
      <c r="L21" s="1"/>
      <c r="M21" s="1"/>
      <c r="N21" s="22">
        <f t="shared" si="5"/>
        <v>0</v>
      </c>
      <c r="O21" s="25">
        <f t="shared" si="6"/>
        <v>1</v>
      </c>
      <c r="P21" s="3">
        <f t="shared" si="7"/>
        <v>3</v>
      </c>
      <c r="Q21" s="3">
        <f t="shared" si="8"/>
        <v>0</v>
      </c>
      <c r="R21" s="3">
        <f t="shared" si="9"/>
        <v>3</v>
      </c>
    </row>
    <row r="22" spans="1:18" ht="12.75">
      <c r="A22" s="39" t="s">
        <v>51</v>
      </c>
      <c r="B22" s="78"/>
      <c r="C22" s="1">
        <v>2</v>
      </c>
      <c r="D22" s="1">
        <v>41</v>
      </c>
      <c r="E22" s="1"/>
      <c r="F22" s="2">
        <f t="shared" si="0"/>
        <v>41</v>
      </c>
      <c r="G22" s="1"/>
      <c r="H22" s="1"/>
      <c r="I22" s="1"/>
      <c r="J22" s="2">
        <f t="shared" si="1"/>
        <v>0</v>
      </c>
      <c r="K22" s="1"/>
      <c r="L22" s="1"/>
      <c r="M22" s="1"/>
      <c r="N22" s="22">
        <f t="shared" si="5"/>
        <v>0</v>
      </c>
      <c r="O22" s="25">
        <f t="shared" si="6"/>
        <v>2</v>
      </c>
      <c r="P22" s="3">
        <f t="shared" si="7"/>
        <v>41</v>
      </c>
      <c r="Q22" s="3">
        <f t="shared" si="8"/>
        <v>0</v>
      </c>
      <c r="R22" s="3">
        <f t="shared" si="9"/>
        <v>41</v>
      </c>
    </row>
    <row r="23" spans="1:18" ht="12.75">
      <c r="A23" s="39" t="s">
        <v>53</v>
      </c>
      <c r="B23" s="78"/>
      <c r="C23" s="1">
        <v>2</v>
      </c>
      <c r="D23" s="1">
        <v>41</v>
      </c>
      <c r="E23" s="1"/>
      <c r="F23" s="2">
        <f t="shared" si="0"/>
        <v>41</v>
      </c>
      <c r="G23" s="1"/>
      <c r="H23" s="1"/>
      <c r="I23" s="1"/>
      <c r="J23" s="2">
        <f t="shared" si="1"/>
        <v>0</v>
      </c>
      <c r="K23" s="1"/>
      <c r="L23" s="1"/>
      <c r="M23" s="1"/>
      <c r="N23" s="22">
        <f t="shared" si="5"/>
        <v>0</v>
      </c>
      <c r="O23" s="25">
        <f t="shared" si="6"/>
        <v>2</v>
      </c>
      <c r="P23" s="3">
        <f t="shared" si="7"/>
        <v>41</v>
      </c>
      <c r="Q23" s="3">
        <f t="shared" si="8"/>
        <v>0</v>
      </c>
      <c r="R23" s="3">
        <f t="shared" si="9"/>
        <v>41</v>
      </c>
    </row>
    <row r="24" spans="1:18" ht="12.75">
      <c r="A24" s="39" t="s">
        <v>54</v>
      </c>
      <c r="B24" s="78"/>
      <c r="C24" s="1">
        <v>1</v>
      </c>
      <c r="D24" s="1">
        <v>3</v>
      </c>
      <c r="E24" s="1"/>
      <c r="F24" s="2">
        <f t="shared" si="0"/>
        <v>3</v>
      </c>
      <c r="G24" s="1"/>
      <c r="H24" s="1"/>
      <c r="I24" s="1"/>
      <c r="J24" s="2">
        <f t="shared" si="1"/>
        <v>0</v>
      </c>
      <c r="K24" s="1"/>
      <c r="L24" s="1"/>
      <c r="M24" s="1"/>
      <c r="N24" s="22">
        <f t="shared" si="5"/>
        <v>0</v>
      </c>
      <c r="O24" s="25">
        <f t="shared" si="6"/>
        <v>1</v>
      </c>
      <c r="P24" s="3">
        <f t="shared" si="7"/>
        <v>3</v>
      </c>
      <c r="Q24" s="3">
        <f t="shared" si="8"/>
        <v>0</v>
      </c>
      <c r="R24" s="3">
        <f t="shared" si="9"/>
        <v>3</v>
      </c>
    </row>
    <row r="25" spans="1:18" ht="12.75">
      <c r="A25" s="39" t="s">
        <v>55</v>
      </c>
      <c r="B25" s="78"/>
      <c r="C25" s="1">
        <v>1</v>
      </c>
      <c r="D25" s="1">
        <v>2</v>
      </c>
      <c r="E25" s="1"/>
      <c r="F25" s="2">
        <f t="shared" si="0"/>
        <v>2</v>
      </c>
      <c r="G25" s="1"/>
      <c r="H25" s="1"/>
      <c r="I25" s="1"/>
      <c r="J25" s="2">
        <f t="shared" si="1"/>
        <v>0</v>
      </c>
      <c r="K25" s="1"/>
      <c r="L25" s="1"/>
      <c r="M25" s="1"/>
      <c r="N25" s="22">
        <f t="shared" si="5"/>
        <v>0</v>
      </c>
      <c r="O25" s="25">
        <f t="shared" si="6"/>
        <v>1</v>
      </c>
      <c r="P25" s="3">
        <f t="shared" si="7"/>
        <v>2</v>
      </c>
      <c r="Q25" s="3">
        <f t="shared" si="8"/>
        <v>0</v>
      </c>
      <c r="R25" s="3">
        <f t="shared" si="9"/>
        <v>2</v>
      </c>
    </row>
    <row r="26" spans="1:18" ht="12.75">
      <c r="A26" s="39" t="s">
        <v>56</v>
      </c>
      <c r="B26" s="78"/>
      <c r="C26" s="1">
        <v>2</v>
      </c>
      <c r="D26" s="1">
        <v>19</v>
      </c>
      <c r="E26" s="1"/>
      <c r="F26" s="2">
        <f t="shared" si="0"/>
        <v>19</v>
      </c>
      <c r="G26" s="1"/>
      <c r="H26" s="1"/>
      <c r="I26" s="1"/>
      <c r="J26" s="2">
        <f t="shared" si="1"/>
        <v>0</v>
      </c>
      <c r="K26" s="1"/>
      <c r="L26" s="1"/>
      <c r="M26" s="1"/>
      <c r="N26" s="22">
        <f t="shared" si="5"/>
        <v>0</v>
      </c>
      <c r="O26" s="25">
        <f t="shared" si="6"/>
        <v>2</v>
      </c>
      <c r="P26" s="3">
        <f t="shared" si="7"/>
        <v>19</v>
      </c>
      <c r="Q26" s="3">
        <f t="shared" si="8"/>
        <v>0</v>
      </c>
      <c r="R26" s="3">
        <f t="shared" si="9"/>
        <v>19</v>
      </c>
    </row>
    <row r="27" spans="1:18" ht="12.75">
      <c r="A27" s="39" t="s">
        <v>57</v>
      </c>
      <c r="B27" s="78"/>
      <c r="C27" s="1">
        <v>1</v>
      </c>
      <c r="D27" s="1">
        <v>2</v>
      </c>
      <c r="E27" s="1"/>
      <c r="F27" s="2">
        <f t="shared" si="0"/>
        <v>2</v>
      </c>
      <c r="G27" s="1"/>
      <c r="H27" s="1"/>
      <c r="I27" s="1"/>
      <c r="J27" s="2">
        <f t="shared" si="1"/>
        <v>0</v>
      </c>
      <c r="K27" s="1"/>
      <c r="L27" s="1"/>
      <c r="M27" s="1"/>
      <c r="N27" s="22">
        <f t="shared" si="5"/>
        <v>0</v>
      </c>
      <c r="O27" s="25">
        <f t="shared" si="6"/>
        <v>1</v>
      </c>
      <c r="P27" s="3">
        <f t="shared" si="7"/>
        <v>2</v>
      </c>
      <c r="Q27" s="3">
        <f t="shared" si="8"/>
        <v>0</v>
      </c>
      <c r="R27" s="3">
        <f t="shared" si="9"/>
        <v>2</v>
      </c>
    </row>
    <row r="28" spans="1:18" ht="12.75">
      <c r="A28" s="39" t="s">
        <v>58</v>
      </c>
      <c r="B28" s="78"/>
      <c r="C28" s="1">
        <v>1</v>
      </c>
      <c r="D28" s="1">
        <v>2</v>
      </c>
      <c r="E28" s="1"/>
      <c r="F28" s="2">
        <f t="shared" si="0"/>
        <v>2</v>
      </c>
      <c r="G28" s="1">
        <v>1</v>
      </c>
      <c r="H28" s="1">
        <v>4</v>
      </c>
      <c r="I28" s="1"/>
      <c r="J28" s="2">
        <f t="shared" si="1"/>
        <v>4</v>
      </c>
      <c r="K28" s="1"/>
      <c r="L28" s="1"/>
      <c r="M28" s="1"/>
      <c r="N28" s="22">
        <f t="shared" si="5"/>
        <v>0</v>
      </c>
      <c r="O28" s="25">
        <f t="shared" si="6"/>
        <v>2</v>
      </c>
      <c r="P28" s="3">
        <f t="shared" si="7"/>
        <v>6</v>
      </c>
      <c r="Q28" s="3">
        <f t="shared" si="8"/>
        <v>0</v>
      </c>
      <c r="R28" s="3">
        <f t="shared" si="9"/>
        <v>6</v>
      </c>
    </row>
    <row r="29" spans="1:18" ht="12.75">
      <c r="A29" s="39" t="s">
        <v>59</v>
      </c>
      <c r="B29" s="78"/>
      <c r="C29" s="1">
        <v>1</v>
      </c>
      <c r="D29" s="1">
        <v>3</v>
      </c>
      <c r="E29" s="1"/>
      <c r="F29" s="2">
        <f t="shared" si="0"/>
        <v>3</v>
      </c>
      <c r="G29" s="1"/>
      <c r="H29" s="1"/>
      <c r="I29" s="1"/>
      <c r="J29" s="2">
        <f t="shared" si="1"/>
        <v>0</v>
      </c>
      <c r="K29" s="1"/>
      <c r="L29" s="1"/>
      <c r="M29" s="1"/>
      <c r="N29" s="22">
        <f t="shared" si="5"/>
        <v>0</v>
      </c>
      <c r="O29" s="25">
        <f t="shared" si="6"/>
        <v>1</v>
      </c>
      <c r="P29" s="3">
        <f t="shared" si="7"/>
        <v>3</v>
      </c>
      <c r="Q29" s="3">
        <f t="shared" si="8"/>
        <v>0</v>
      </c>
      <c r="R29" s="3">
        <f t="shared" si="9"/>
        <v>3</v>
      </c>
    </row>
    <row r="30" spans="1:18" ht="12.75">
      <c r="A30" s="39" t="s">
        <v>60</v>
      </c>
      <c r="B30" s="78"/>
      <c r="C30" s="1">
        <v>2</v>
      </c>
      <c r="D30" s="1">
        <v>9</v>
      </c>
      <c r="E30" s="1"/>
      <c r="F30" s="2">
        <f t="shared" si="0"/>
        <v>9</v>
      </c>
      <c r="G30" s="1"/>
      <c r="H30" s="1"/>
      <c r="I30" s="1"/>
      <c r="J30" s="2">
        <f t="shared" si="1"/>
        <v>0</v>
      </c>
      <c r="K30" s="1"/>
      <c r="L30" s="1"/>
      <c r="M30" s="1"/>
      <c r="N30" s="22">
        <f t="shared" si="5"/>
        <v>0</v>
      </c>
      <c r="O30" s="25">
        <f t="shared" si="6"/>
        <v>2</v>
      </c>
      <c r="P30" s="3">
        <f t="shared" si="7"/>
        <v>9</v>
      </c>
      <c r="Q30" s="3">
        <f t="shared" si="8"/>
        <v>0</v>
      </c>
      <c r="R30" s="3">
        <f t="shared" si="9"/>
        <v>9</v>
      </c>
    </row>
    <row r="31" spans="1:18" ht="12.75">
      <c r="A31" s="39" t="s">
        <v>61</v>
      </c>
      <c r="B31" s="78"/>
      <c r="C31" s="1">
        <v>1</v>
      </c>
      <c r="D31" s="1">
        <v>2</v>
      </c>
      <c r="E31" s="1"/>
      <c r="F31" s="2">
        <f t="shared" si="0"/>
        <v>2</v>
      </c>
      <c r="G31" s="1"/>
      <c r="H31" s="1"/>
      <c r="I31" s="1"/>
      <c r="J31" s="2">
        <f t="shared" si="1"/>
        <v>0</v>
      </c>
      <c r="K31" s="1"/>
      <c r="L31" s="1"/>
      <c r="M31" s="1"/>
      <c r="N31" s="22">
        <f t="shared" si="5"/>
        <v>0</v>
      </c>
      <c r="O31" s="25">
        <f t="shared" si="6"/>
        <v>1</v>
      </c>
      <c r="P31" s="3">
        <f t="shared" si="7"/>
        <v>2</v>
      </c>
      <c r="Q31" s="3">
        <f t="shared" si="8"/>
        <v>0</v>
      </c>
      <c r="R31" s="3">
        <f t="shared" si="9"/>
        <v>2</v>
      </c>
    </row>
    <row r="32" spans="1:18" ht="12.75">
      <c r="A32" s="39" t="s">
        <v>62</v>
      </c>
      <c r="B32" s="78"/>
      <c r="C32" s="1">
        <v>1</v>
      </c>
      <c r="D32" s="1">
        <v>3</v>
      </c>
      <c r="E32" s="1"/>
      <c r="F32" s="2">
        <f t="shared" si="0"/>
        <v>3</v>
      </c>
      <c r="G32" s="1"/>
      <c r="H32" s="1"/>
      <c r="I32" s="1"/>
      <c r="J32" s="2">
        <f t="shared" si="1"/>
        <v>0</v>
      </c>
      <c r="K32" s="1"/>
      <c r="L32" s="1"/>
      <c r="M32" s="1"/>
      <c r="N32" s="22">
        <f t="shared" si="5"/>
        <v>0</v>
      </c>
      <c r="O32" s="25">
        <f t="shared" si="6"/>
        <v>1</v>
      </c>
      <c r="P32" s="3">
        <f t="shared" si="7"/>
        <v>3</v>
      </c>
      <c r="Q32" s="3">
        <f t="shared" si="8"/>
        <v>0</v>
      </c>
      <c r="R32" s="3">
        <f t="shared" si="9"/>
        <v>3</v>
      </c>
    </row>
    <row r="33" spans="1:18" ht="12.75">
      <c r="A33" s="39" t="s">
        <v>63</v>
      </c>
      <c r="B33" s="78"/>
      <c r="C33" s="1">
        <v>1</v>
      </c>
      <c r="D33" s="1">
        <v>3</v>
      </c>
      <c r="E33" s="1"/>
      <c r="F33" s="2">
        <f t="shared" si="0"/>
        <v>3</v>
      </c>
      <c r="G33" s="1"/>
      <c r="H33" s="1"/>
      <c r="I33" s="1"/>
      <c r="J33" s="2">
        <f t="shared" si="1"/>
        <v>0</v>
      </c>
      <c r="K33" s="1"/>
      <c r="L33" s="1"/>
      <c r="M33" s="1"/>
      <c r="N33" s="22">
        <f t="shared" si="5"/>
        <v>0</v>
      </c>
      <c r="O33" s="25">
        <f t="shared" si="6"/>
        <v>1</v>
      </c>
      <c r="P33" s="3">
        <f t="shared" si="7"/>
        <v>3</v>
      </c>
      <c r="Q33" s="3">
        <f t="shared" si="8"/>
        <v>0</v>
      </c>
      <c r="R33" s="3">
        <f t="shared" si="9"/>
        <v>3</v>
      </c>
    </row>
    <row r="34" spans="1:18" ht="12.75">
      <c r="A34" s="39" t="s">
        <v>64</v>
      </c>
      <c r="B34" s="78"/>
      <c r="C34" s="1">
        <v>2</v>
      </c>
      <c r="D34" s="1">
        <v>43</v>
      </c>
      <c r="E34" s="1"/>
      <c r="F34" s="2">
        <f t="shared" si="0"/>
        <v>43</v>
      </c>
      <c r="G34" s="1"/>
      <c r="H34" s="1"/>
      <c r="I34" s="1"/>
      <c r="J34" s="2">
        <f t="shared" si="1"/>
        <v>0</v>
      </c>
      <c r="K34" s="1"/>
      <c r="L34" s="1"/>
      <c r="M34" s="1"/>
      <c r="N34" s="22">
        <f t="shared" si="5"/>
        <v>0</v>
      </c>
      <c r="O34" s="25">
        <f t="shared" si="6"/>
        <v>2</v>
      </c>
      <c r="P34" s="3">
        <f t="shared" si="7"/>
        <v>43</v>
      </c>
      <c r="Q34" s="3">
        <f t="shared" si="8"/>
        <v>0</v>
      </c>
      <c r="R34" s="3">
        <f t="shared" si="9"/>
        <v>43</v>
      </c>
    </row>
    <row r="35" spans="1:18" ht="12.75">
      <c r="A35" s="39" t="s">
        <v>65</v>
      </c>
      <c r="B35" s="78"/>
      <c r="C35" s="1">
        <v>2</v>
      </c>
      <c r="D35" s="1">
        <v>27</v>
      </c>
      <c r="E35" s="1"/>
      <c r="F35" s="2">
        <f t="shared" si="0"/>
        <v>27</v>
      </c>
      <c r="G35" s="1">
        <v>1</v>
      </c>
      <c r="H35" s="1">
        <v>4</v>
      </c>
      <c r="I35" s="1"/>
      <c r="J35" s="2">
        <f t="shared" si="1"/>
        <v>4</v>
      </c>
      <c r="K35" s="1"/>
      <c r="L35" s="1"/>
      <c r="M35" s="1"/>
      <c r="N35" s="22">
        <f t="shared" si="5"/>
        <v>0</v>
      </c>
      <c r="O35" s="25">
        <f t="shared" si="6"/>
        <v>3</v>
      </c>
      <c r="P35" s="3">
        <f t="shared" si="7"/>
        <v>31</v>
      </c>
      <c r="Q35" s="3">
        <f t="shared" si="8"/>
        <v>0</v>
      </c>
      <c r="R35" s="3">
        <f t="shared" si="9"/>
        <v>31</v>
      </c>
    </row>
    <row r="36" spans="1:18" ht="12.75">
      <c r="A36" s="39" t="s">
        <v>66</v>
      </c>
      <c r="B36" s="78"/>
      <c r="C36" s="1">
        <v>1</v>
      </c>
      <c r="D36" s="1">
        <v>3</v>
      </c>
      <c r="E36" s="1"/>
      <c r="F36" s="2">
        <f t="shared" si="0"/>
        <v>3</v>
      </c>
      <c r="G36" s="1">
        <v>1</v>
      </c>
      <c r="H36" s="1">
        <v>4</v>
      </c>
      <c r="I36" s="1"/>
      <c r="J36" s="2">
        <f t="shared" si="1"/>
        <v>4</v>
      </c>
      <c r="K36" s="1"/>
      <c r="L36" s="1"/>
      <c r="M36" s="1"/>
      <c r="N36" s="22">
        <f t="shared" si="5"/>
        <v>0</v>
      </c>
      <c r="O36" s="25">
        <f t="shared" si="6"/>
        <v>2</v>
      </c>
      <c r="P36" s="3">
        <f t="shared" si="7"/>
        <v>7</v>
      </c>
      <c r="Q36" s="3">
        <f t="shared" si="8"/>
        <v>0</v>
      </c>
      <c r="R36" s="3">
        <f t="shared" si="9"/>
        <v>7</v>
      </c>
    </row>
    <row r="37" spans="1:18" ht="12.75">
      <c r="A37" s="39" t="s">
        <v>67</v>
      </c>
      <c r="B37" s="78"/>
      <c r="C37" s="1">
        <v>2</v>
      </c>
      <c r="D37" s="1">
        <v>20</v>
      </c>
      <c r="E37" s="1"/>
      <c r="F37" s="2">
        <f t="shared" si="0"/>
        <v>20</v>
      </c>
      <c r="G37" s="1"/>
      <c r="H37" s="1"/>
      <c r="I37" s="1"/>
      <c r="J37" s="2">
        <f t="shared" si="1"/>
        <v>0</v>
      </c>
      <c r="K37" s="1"/>
      <c r="L37" s="1"/>
      <c r="M37" s="1"/>
      <c r="N37" s="22">
        <f t="shared" si="5"/>
        <v>0</v>
      </c>
      <c r="O37" s="25">
        <f t="shared" si="6"/>
        <v>2</v>
      </c>
      <c r="P37" s="3">
        <f t="shared" si="7"/>
        <v>20</v>
      </c>
      <c r="Q37" s="3">
        <f t="shared" si="8"/>
        <v>0</v>
      </c>
      <c r="R37" s="3">
        <f t="shared" si="9"/>
        <v>20</v>
      </c>
    </row>
    <row r="38" spans="1:18" ht="12.75">
      <c r="A38" s="39" t="s">
        <v>69</v>
      </c>
      <c r="B38" s="78"/>
      <c r="C38" s="1">
        <v>2</v>
      </c>
      <c r="D38" s="1">
        <v>38</v>
      </c>
      <c r="E38" s="1"/>
      <c r="F38" s="2">
        <f>SUM(D38:E38)</f>
        <v>38</v>
      </c>
      <c r="G38" s="1"/>
      <c r="H38" s="1"/>
      <c r="I38" s="1"/>
      <c r="J38" s="2">
        <f>SUM(H38:I38)</f>
        <v>0</v>
      </c>
      <c r="K38" s="1"/>
      <c r="L38" s="1"/>
      <c r="M38" s="1"/>
      <c r="N38" s="22">
        <f>SUM(L38:M38)</f>
        <v>0</v>
      </c>
      <c r="O38" s="25">
        <f>SUM(C38+G38+K38)</f>
        <v>2</v>
      </c>
      <c r="P38" s="3">
        <f aca="true" t="shared" si="10" ref="P38:R39">D38+H38+L38</f>
        <v>38</v>
      </c>
      <c r="Q38" s="3">
        <f t="shared" si="10"/>
        <v>0</v>
      </c>
      <c r="R38" s="3">
        <f t="shared" si="10"/>
        <v>38</v>
      </c>
    </row>
    <row r="39" spans="1:18" ht="12.75">
      <c r="A39" s="39" t="s">
        <v>70</v>
      </c>
      <c r="B39" s="78"/>
      <c r="C39" s="1">
        <v>1</v>
      </c>
      <c r="D39" s="1">
        <v>3</v>
      </c>
      <c r="E39" s="1"/>
      <c r="F39" s="2">
        <f>SUM(D39:E39)</f>
        <v>3</v>
      </c>
      <c r="G39" s="1"/>
      <c r="H39" s="1"/>
      <c r="I39" s="1"/>
      <c r="J39" s="2">
        <f>SUM(H39:I39)</f>
        <v>0</v>
      </c>
      <c r="K39" s="1"/>
      <c r="L39" s="1"/>
      <c r="M39" s="1"/>
      <c r="N39" s="22">
        <f>SUM(L39:M39)</f>
        <v>0</v>
      </c>
      <c r="O39" s="25">
        <f>SUM(C39+G39+K39)</f>
        <v>1</v>
      </c>
      <c r="P39" s="3">
        <f t="shared" si="10"/>
        <v>3</v>
      </c>
      <c r="Q39" s="3">
        <f t="shared" si="10"/>
        <v>0</v>
      </c>
      <c r="R39" s="3">
        <f t="shared" si="10"/>
        <v>3</v>
      </c>
    </row>
    <row r="40" spans="1:18" ht="12.75">
      <c r="A40" s="39" t="s">
        <v>68</v>
      </c>
      <c r="B40" s="78"/>
      <c r="C40" s="1">
        <v>2</v>
      </c>
      <c r="D40" s="1">
        <v>34</v>
      </c>
      <c r="E40" s="1"/>
      <c r="F40" s="2">
        <f t="shared" si="0"/>
        <v>34</v>
      </c>
      <c r="G40" s="1"/>
      <c r="H40" s="1"/>
      <c r="I40" s="1"/>
      <c r="J40" s="2">
        <f t="shared" si="1"/>
        <v>0</v>
      </c>
      <c r="K40" s="1"/>
      <c r="L40" s="1"/>
      <c r="M40" s="1"/>
      <c r="N40" s="22">
        <f t="shared" si="5"/>
        <v>0</v>
      </c>
      <c r="O40" s="25">
        <f t="shared" si="6"/>
        <v>2</v>
      </c>
      <c r="P40" s="3">
        <f t="shared" si="7"/>
        <v>34</v>
      </c>
      <c r="Q40" s="3">
        <f t="shared" si="8"/>
        <v>0</v>
      </c>
      <c r="R40" s="3">
        <f t="shared" si="9"/>
        <v>34</v>
      </c>
    </row>
    <row r="41" spans="1:18" ht="12.75">
      <c r="A41" s="39" t="s">
        <v>71</v>
      </c>
      <c r="B41" s="78"/>
      <c r="C41" s="1">
        <v>1</v>
      </c>
      <c r="D41" s="1">
        <v>3</v>
      </c>
      <c r="E41" s="1"/>
      <c r="F41" s="2">
        <f t="shared" si="0"/>
        <v>3</v>
      </c>
      <c r="G41" s="1"/>
      <c r="H41" s="1"/>
      <c r="I41" s="1"/>
      <c r="J41" s="2">
        <f t="shared" si="1"/>
        <v>0</v>
      </c>
      <c r="K41" s="1"/>
      <c r="L41" s="1"/>
      <c r="M41" s="1"/>
      <c r="N41" s="22">
        <f t="shared" si="5"/>
        <v>0</v>
      </c>
      <c r="O41" s="25">
        <f t="shared" si="6"/>
        <v>1</v>
      </c>
      <c r="P41" s="3">
        <f t="shared" si="7"/>
        <v>3</v>
      </c>
      <c r="Q41" s="3">
        <f t="shared" si="8"/>
        <v>0</v>
      </c>
      <c r="R41" s="3">
        <f t="shared" si="9"/>
        <v>3</v>
      </c>
    </row>
    <row r="42" spans="1:18" ht="12.75">
      <c r="A42" s="39" t="s">
        <v>72</v>
      </c>
      <c r="B42" s="78"/>
      <c r="C42" s="1">
        <v>1</v>
      </c>
      <c r="D42" s="1">
        <v>3</v>
      </c>
      <c r="E42" s="1"/>
      <c r="F42" s="2">
        <f t="shared" si="0"/>
        <v>3</v>
      </c>
      <c r="G42" s="1"/>
      <c r="H42" s="1"/>
      <c r="I42" s="1"/>
      <c r="J42" s="2">
        <f t="shared" si="1"/>
        <v>0</v>
      </c>
      <c r="K42" s="1"/>
      <c r="L42" s="1"/>
      <c r="M42" s="1"/>
      <c r="N42" s="22">
        <f t="shared" si="5"/>
        <v>0</v>
      </c>
      <c r="O42" s="25">
        <f t="shared" si="6"/>
        <v>1</v>
      </c>
      <c r="P42" s="3">
        <f t="shared" si="7"/>
        <v>3</v>
      </c>
      <c r="Q42" s="3">
        <f t="shared" si="8"/>
        <v>0</v>
      </c>
      <c r="R42" s="3">
        <f t="shared" si="9"/>
        <v>3</v>
      </c>
    </row>
    <row r="43" spans="1:18" ht="12.75">
      <c r="A43" s="39" t="s">
        <v>73</v>
      </c>
      <c r="B43" s="78"/>
      <c r="C43" s="1">
        <v>1</v>
      </c>
      <c r="D43" s="1">
        <v>37</v>
      </c>
      <c r="E43" s="1"/>
      <c r="F43" s="2">
        <f t="shared" si="0"/>
        <v>37</v>
      </c>
      <c r="G43" s="1"/>
      <c r="H43" s="1"/>
      <c r="I43" s="1"/>
      <c r="J43" s="2">
        <f t="shared" si="1"/>
        <v>0</v>
      </c>
      <c r="K43" s="1"/>
      <c r="L43" s="1"/>
      <c r="M43" s="1"/>
      <c r="N43" s="22">
        <f t="shared" si="5"/>
        <v>0</v>
      </c>
      <c r="O43" s="25">
        <f t="shared" si="6"/>
        <v>1</v>
      </c>
      <c r="P43" s="3">
        <f t="shared" si="7"/>
        <v>37</v>
      </c>
      <c r="Q43" s="3">
        <f t="shared" si="8"/>
        <v>0</v>
      </c>
      <c r="R43" s="3">
        <f t="shared" si="9"/>
        <v>37</v>
      </c>
    </row>
    <row r="44" spans="1:18" ht="12.75">
      <c r="A44" s="39" t="s">
        <v>74</v>
      </c>
      <c r="B44" s="78"/>
      <c r="C44" s="1">
        <v>1</v>
      </c>
      <c r="D44" s="1">
        <v>3</v>
      </c>
      <c r="E44" s="1"/>
      <c r="F44" s="2">
        <f t="shared" si="0"/>
        <v>3</v>
      </c>
      <c r="G44" s="1"/>
      <c r="H44" s="1"/>
      <c r="I44" s="1"/>
      <c r="J44" s="2">
        <f t="shared" si="1"/>
        <v>0</v>
      </c>
      <c r="K44" s="1"/>
      <c r="L44" s="1"/>
      <c r="M44" s="1"/>
      <c r="N44" s="22">
        <f t="shared" si="5"/>
        <v>0</v>
      </c>
      <c r="O44" s="25">
        <f t="shared" si="6"/>
        <v>1</v>
      </c>
      <c r="P44" s="3">
        <f t="shared" si="7"/>
        <v>3</v>
      </c>
      <c r="Q44" s="3">
        <f t="shared" si="8"/>
        <v>0</v>
      </c>
      <c r="R44" s="3">
        <f t="shared" si="9"/>
        <v>3</v>
      </c>
    </row>
    <row r="45" spans="1:18" ht="12.75">
      <c r="A45" s="39" t="s">
        <v>75</v>
      </c>
      <c r="B45" s="78"/>
      <c r="C45" s="1"/>
      <c r="D45" s="1"/>
      <c r="E45" s="1"/>
      <c r="F45" s="2">
        <f t="shared" si="0"/>
        <v>0</v>
      </c>
      <c r="G45" s="1"/>
      <c r="H45" s="1"/>
      <c r="I45" s="1"/>
      <c r="J45" s="2">
        <f t="shared" si="1"/>
        <v>0</v>
      </c>
      <c r="K45" s="1">
        <v>1</v>
      </c>
      <c r="L45" s="1">
        <v>22</v>
      </c>
      <c r="M45" s="1"/>
      <c r="N45" s="22">
        <f t="shared" si="5"/>
        <v>22</v>
      </c>
      <c r="O45" s="25">
        <f t="shared" si="6"/>
        <v>1</v>
      </c>
      <c r="P45" s="3">
        <f t="shared" si="7"/>
        <v>22</v>
      </c>
      <c r="Q45" s="3">
        <f t="shared" si="8"/>
        <v>0</v>
      </c>
      <c r="R45" s="3">
        <f t="shared" si="9"/>
        <v>22</v>
      </c>
    </row>
    <row r="46" spans="1:18" ht="12.75">
      <c r="A46" s="39" t="s">
        <v>76</v>
      </c>
      <c r="B46" s="78"/>
      <c r="C46" s="1">
        <v>0</v>
      </c>
      <c r="D46" s="1">
        <v>0</v>
      </c>
      <c r="E46" s="1"/>
      <c r="F46" s="2">
        <f t="shared" si="0"/>
        <v>0</v>
      </c>
      <c r="G46" s="1"/>
      <c r="H46" s="1"/>
      <c r="I46" s="1"/>
      <c r="J46" s="2">
        <f t="shared" si="1"/>
        <v>0</v>
      </c>
      <c r="K46" s="1"/>
      <c r="L46" s="1"/>
      <c r="M46" s="1"/>
      <c r="N46" s="22">
        <f t="shared" si="5"/>
        <v>0</v>
      </c>
      <c r="O46" s="25">
        <f t="shared" si="6"/>
        <v>0</v>
      </c>
      <c r="P46" s="3">
        <f t="shared" si="7"/>
        <v>0</v>
      </c>
      <c r="Q46" s="3">
        <f t="shared" si="8"/>
        <v>0</v>
      </c>
      <c r="R46" s="3">
        <f t="shared" si="9"/>
        <v>0</v>
      </c>
    </row>
    <row r="47" spans="1:18" ht="12.75">
      <c r="A47" s="39" t="s">
        <v>52</v>
      </c>
      <c r="B47" s="78"/>
      <c r="C47" s="1">
        <v>1</v>
      </c>
      <c r="D47" s="1">
        <v>10</v>
      </c>
      <c r="E47" s="1"/>
      <c r="F47" s="2">
        <f t="shared" si="0"/>
        <v>10</v>
      </c>
      <c r="G47" s="1"/>
      <c r="H47" s="1"/>
      <c r="I47" s="1"/>
      <c r="J47" s="2">
        <f t="shared" si="1"/>
        <v>0</v>
      </c>
      <c r="K47" s="1"/>
      <c r="L47" s="1"/>
      <c r="M47" s="1"/>
      <c r="N47" s="22">
        <f t="shared" si="5"/>
        <v>0</v>
      </c>
      <c r="O47" s="25">
        <f t="shared" si="6"/>
        <v>1</v>
      </c>
      <c r="P47" s="3">
        <f t="shared" si="7"/>
        <v>10</v>
      </c>
      <c r="Q47" s="3">
        <f t="shared" si="8"/>
        <v>0</v>
      </c>
      <c r="R47" s="3">
        <f t="shared" si="9"/>
        <v>10</v>
      </c>
    </row>
    <row r="48" spans="1:18" ht="12.75">
      <c r="A48" s="39" t="s">
        <v>77</v>
      </c>
      <c r="B48" s="78"/>
      <c r="C48" s="1">
        <v>2</v>
      </c>
      <c r="D48" s="1">
        <v>43</v>
      </c>
      <c r="E48" s="1"/>
      <c r="F48" s="2">
        <f t="shared" si="0"/>
        <v>43</v>
      </c>
      <c r="G48" s="1"/>
      <c r="H48" s="1"/>
      <c r="I48" s="1"/>
      <c r="J48" s="2">
        <f t="shared" si="1"/>
        <v>0</v>
      </c>
      <c r="K48" s="1"/>
      <c r="L48" s="1"/>
      <c r="M48" s="1"/>
      <c r="N48" s="22">
        <f t="shared" si="5"/>
        <v>0</v>
      </c>
      <c r="O48" s="25">
        <f t="shared" si="6"/>
        <v>2</v>
      </c>
      <c r="P48" s="3">
        <f t="shared" si="7"/>
        <v>43</v>
      </c>
      <c r="Q48" s="3">
        <f t="shared" si="8"/>
        <v>0</v>
      </c>
      <c r="R48" s="3">
        <f t="shared" si="9"/>
        <v>43</v>
      </c>
    </row>
    <row r="49" spans="1:18" ht="12.75">
      <c r="A49" s="39" t="s">
        <v>78</v>
      </c>
      <c r="B49" s="78"/>
      <c r="C49" s="1"/>
      <c r="D49" s="1"/>
      <c r="E49" s="1"/>
      <c r="F49" s="2">
        <f t="shared" si="0"/>
        <v>0</v>
      </c>
      <c r="G49" s="1"/>
      <c r="H49" s="1"/>
      <c r="I49" s="1"/>
      <c r="J49" s="2">
        <f t="shared" si="1"/>
        <v>0</v>
      </c>
      <c r="K49" s="1">
        <v>1</v>
      </c>
      <c r="L49" s="1">
        <v>14</v>
      </c>
      <c r="M49" s="1"/>
      <c r="N49" s="22">
        <f t="shared" si="5"/>
        <v>14</v>
      </c>
      <c r="O49" s="25">
        <f t="shared" si="6"/>
        <v>1</v>
      </c>
      <c r="P49" s="3">
        <f t="shared" si="7"/>
        <v>14</v>
      </c>
      <c r="Q49" s="3">
        <f t="shared" si="8"/>
        <v>0</v>
      </c>
      <c r="R49" s="3">
        <f t="shared" si="9"/>
        <v>14</v>
      </c>
    </row>
    <row r="50" spans="1:18" ht="12.75">
      <c r="A50" s="39" t="s">
        <v>79</v>
      </c>
      <c r="B50" s="78"/>
      <c r="C50" s="1">
        <v>3</v>
      </c>
      <c r="D50" s="1">
        <v>55</v>
      </c>
      <c r="E50" s="1"/>
      <c r="F50" s="2">
        <f t="shared" si="0"/>
        <v>55</v>
      </c>
      <c r="G50" s="1"/>
      <c r="H50" s="1"/>
      <c r="I50" s="1"/>
      <c r="J50" s="2">
        <f t="shared" si="1"/>
        <v>0</v>
      </c>
      <c r="K50" s="1"/>
      <c r="L50" s="1"/>
      <c r="M50" s="1"/>
      <c r="N50" s="22">
        <f t="shared" si="5"/>
        <v>0</v>
      </c>
      <c r="O50" s="25">
        <f t="shared" si="6"/>
        <v>3</v>
      </c>
      <c r="P50" s="3">
        <f t="shared" si="7"/>
        <v>55</v>
      </c>
      <c r="Q50" s="3">
        <f t="shared" si="8"/>
        <v>0</v>
      </c>
      <c r="R50" s="3">
        <f t="shared" si="9"/>
        <v>55</v>
      </c>
    </row>
    <row r="51" spans="1:18" ht="12.75">
      <c r="A51" s="39" t="s">
        <v>44</v>
      </c>
      <c r="B51" s="40"/>
      <c r="C51" s="1">
        <v>1</v>
      </c>
      <c r="D51" s="1">
        <v>3</v>
      </c>
      <c r="E51" s="1"/>
      <c r="F51" s="2">
        <f>SUM(D51:E51)</f>
        <v>3</v>
      </c>
      <c r="G51" s="1"/>
      <c r="H51" s="1"/>
      <c r="I51" s="1"/>
      <c r="J51" s="2">
        <f>SUM(H51:I51)</f>
        <v>0</v>
      </c>
      <c r="K51" s="1"/>
      <c r="L51" s="1"/>
      <c r="M51" s="1"/>
      <c r="N51" s="22">
        <f>SUM(L51:M51)</f>
        <v>0</v>
      </c>
      <c r="O51" s="25">
        <f>SUM(C51+G51+K51)</f>
        <v>1</v>
      </c>
      <c r="P51" s="3">
        <f>D51+H51+L51</f>
        <v>3</v>
      </c>
      <c r="Q51" s="3">
        <f>E51+I51+M51</f>
        <v>0</v>
      </c>
      <c r="R51" s="3">
        <f>F51+J51+N51</f>
        <v>3</v>
      </c>
    </row>
    <row r="52" spans="1:18" ht="12.75">
      <c r="A52" s="39" t="s">
        <v>80</v>
      </c>
      <c r="B52" s="78"/>
      <c r="C52" s="1">
        <v>5</v>
      </c>
      <c r="D52" s="1">
        <v>79</v>
      </c>
      <c r="E52" s="1"/>
      <c r="F52" s="2">
        <f t="shared" si="0"/>
        <v>79</v>
      </c>
      <c r="G52" s="1"/>
      <c r="H52" s="1"/>
      <c r="I52" s="1"/>
      <c r="J52" s="2">
        <f t="shared" si="1"/>
        <v>0</v>
      </c>
      <c r="K52" s="1">
        <v>2</v>
      </c>
      <c r="L52" s="1">
        <v>35</v>
      </c>
      <c r="M52" s="1"/>
      <c r="N52" s="22">
        <f t="shared" si="5"/>
        <v>35</v>
      </c>
      <c r="O52" s="25">
        <f t="shared" si="6"/>
        <v>7</v>
      </c>
      <c r="P52" s="3">
        <f t="shared" si="7"/>
        <v>114</v>
      </c>
      <c r="Q52" s="3">
        <f t="shared" si="8"/>
        <v>0</v>
      </c>
      <c r="R52" s="3">
        <f t="shared" si="9"/>
        <v>114</v>
      </c>
    </row>
    <row r="54" ht="12.75">
      <c r="B54" t="s">
        <v>20</v>
      </c>
    </row>
    <row r="55" spans="2:14" ht="25.5" customHeight="1">
      <c r="B55" s="30" t="s">
        <v>40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</sheetData>
  <mergeCells count="60">
    <mergeCell ref="A14:B14"/>
    <mergeCell ref="A15:B15"/>
    <mergeCell ref="A51:B51"/>
    <mergeCell ref="B55:N55"/>
    <mergeCell ref="A18:B18"/>
    <mergeCell ref="A19:B19"/>
    <mergeCell ref="A20:B20"/>
    <mergeCell ref="A21:B21"/>
    <mergeCell ref="A22:B22"/>
    <mergeCell ref="A27:B27"/>
    <mergeCell ref="A10:B10"/>
    <mergeCell ref="A11:B11"/>
    <mergeCell ref="A12:B12"/>
    <mergeCell ref="A13:B13"/>
    <mergeCell ref="O6:O7"/>
    <mergeCell ref="P6:R6"/>
    <mergeCell ref="A8:B8"/>
    <mergeCell ref="A9:B9"/>
    <mergeCell ref="G6:G7"/>
    <mergeCell ref="H6:J6"/>
    <mergeCell ref="K6:K7"/>
    <mergeCell ref="L6:N6"/>
    <mergeCell ref="N1:Q1"/>
    <mergeCell ref="B2:F2"/>
    <mergeCell ref="A4:B7"/>
    <mergeCell ref="C4:R4"/>
    <mergeCell ref="C5:F5"/>
    <mergeCell ref="G5:J5"/>
    <mergeCell ref="K5:N5"/>
    <mergeCell ref="O5:R5"/>
    <mergeCell ref="C6:C7"/>
    <mergeCell ref="D6:F6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0:B40"/>
    <mergeCell ref="A38:B38"/>
    <mergeCell ref="A39:B39"/>
    <mergeCell ref="A41:B41"/>
    <mergeCell ref="A42:B42"/>
    <mergeCell ref="A43:B43"/>
    <mergeCell ref="A44:B44"/>
    <mergeCell ref="A49:B49"/>
    <mergeCell ref="A50:B50"/>
    <mergeCell ref="A52:B52"/>
    <mergeCell ref="A45:B45"/>
    <mergeCell ref="A46:B46"/>
    <mergeCell ref="A47:B47"/>
    <mergeCell ref="A48:B4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2" sqref="A12:B12"/>
    </sheetView>
  </sheetViews>
  <sheetFormatPr defaultColWidth="9.00390625" defaultRowHeight="12.75"/>
  <cols>
    <col min="2" max="2" width="30.875" style="0" customWidth="1"/>
    <col min="3" max="17" width="5.75390625" style="0" customWidth="1"/>
    <col min="18" max="18" width="6.75390625" style="0" customWidth="1"/>
  </cols>
  <sheetData>
    <row r="1" spans="14:17" ht="12.75">
      <c r="N1" s="31" t="s">
        <v>21</v>
      </c>
      <c r="O1" s="31"/>
      <c r="P1" s="31"/>
      <c r="Q1" s="31"/>
    </row>
    <row r="2" spans="2:6" ht="12.75">
      <c r="B2" s="29" t="s">
        <v>23</v>
      </c>
      <c r="C2" s="75"/>
      <c r="D2" s="75"/>
      <c r="E2" s="75"/>
      <c r="F2" s="31"/>
    </row>
    <row r="4" spans="1:18" ht="12.75">
      <c r="A4" s="80" t="s">
        <v>18</v>
      </c>
      <c r="B4" s="81"/>
      <c r="C4" s="86" t="s">
        <v>37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  <c r="P4" s="74"/>
      <c r="Q4" s="74"/>
      <c r="R4" s="74"/>
    </row>
    <row r="5" spans="1:18" ht="12.75">
      <c r="A5" s="82"/>
      <c r="B5" s="83"/>
      <c r="C5" s="42" t="s">
        <v>0</v>
      </c>
      <c r="D5" s="42"/>
      <c r="E5" s="42"/>
      <c r="F5" s="42"/>
      <c r="G5" s="42" t="s">
        <v>1</v>
      </c>
      <c r="H5" s="42"/>
      <c r="I5" s="42"/>
      <c r="J5" s="42"/>
      <c r="K5" s="42" t="s">
        <v>2</v>
      </c>
      <c r="L5" s="42"/>
      <c r="M5" s="42"/>
      <c r="N5" s="42"/>
      <c r="O5" s="42" t="s">
        <v>22</v>
      </c>
      <c r="P5" s="74"/>
      <c r="Q5" s="74"/>
      <c r="R5" s="74"/>
    </row>
    <row r="6" spans="1:18" ht="12.75" customHeight="1">
      <c r="A6" s="82"/>
      <c r="B6" s="83"/>
      <c r="C6" s="70" t="s">
        <v>3</v>
      </c>
      <c r="D6" s="70" t="s">
        <v>19</v>
      </c>
      <c r="E6" s="70"/>
      <c r="F6" s="70"/>
      <c r="G6" s="70" t="s">
        <v>3</v>
      </c>
      <c r="H6" s="70" t="s">
        <v>19</v>
      </c>
      <c r="I6" s="70"/>
      <c r="J6" s="70"/>
      <c r="K6" s="70" t="s">
        <v>3</v>
      </c>
      <c r="L6" s="70" t="s">
        <v>19</v>
      </c>
      <c r="M6" s="70"/>
      <c r="N6" s="70"/>
      <c r="O6" s="76" t="s">
        <v>3</v>
      </c>
      <c r="P6" s="34" t="s">
        <v>19</v>
      </c>
      <c r="Q6" s="35"/>
      <c r="R6" s="36"/>
    </row>
    <row r="7" spans="1:18" ht="13.5" thickBot="1">
      <c r="A7" s="84"/>
      <c r="B7" s="85"/>
      <c r="C7" s="70"/>
      <c r="D7" s="11" t="s">
        <v>12</v>
      </c>
      <c r="E7" s="11" t="s">
        <v>5</v>
      </c>
      <c r="F7" s="11" t="s">
        <v>17</v>
      </c>
      <c r="G7" s="70"/>
      <c r="H7" s="11" t="s">
        <v>12</v>
      </c>
      <c r="I7" s="11" t="s">
        <v>5</v>
      </c>
      <c r="J7" s="11" t="s">
        <v>17</v>
      </c>
      <c r="K7" s="70"/>
      <c r="L7" s="11" t="s">
        <v>12</v>
      </c>
      <c r="M7" s="11" t="s">
        <v>5</v>
      </c>
      <c r="N7" s="11" t="s">
        <v>17</v>
      </c>
      <c r="O7" s="77"/>
      <c r="P7" s="11" t="s">
        <v>12</v>
      </c>
      <c r="Q7" s="11" t="s">
        <v>5</v>
      </c>
      <c r="R7" s="11" t="s">
        <v>17</v>
      </c>
    </row>
    <row r="8" spans="1:18" ht="13.5" thickTop="1">
      <c r="A8" s="45" t="s">
        <v>6</v>
      </c>
      <c r="B8" s="46"/>
      <c r="C8" s="4">
        <f>SUM(C9+C13)</f>
        <v>0</v>
      </c>
      <c r="D8" s="4">
        <f>SUM(D9+D13)</f>
        <v>0</v>
      </c>
      <c r="E8" s="4">
        <f>SUM(E9+E13)</f>
        <v>0</v>
      </c>
      <c r="F8" s="4">
        <f aca="true" t="shared" si="0" ref="F8:F16">SUM(D8:E8)</f>
        <v>0</v>
      </c>
      <c r="G8" s="4">
        <f>SUM(G9+G13)</f>
        <v>0</v>
      </c>
      <c r="H8" s="4">
        <f>SUM(H9+H13)</f>
        <v>0</v>
      </c>
      <c r="I8" s="4">
        <f>SUM(I9+I13)</f>
        <v>0</v>
      </c>
      <c r="J8" s="4">
        <f aca="true" t="shared" si="1" ref="J8:J16">SUM(H8:I8)</f>
        <v>0</v>
      </c>
      <c r="K8" s="4">
        <f>SUM(K9+K13)</f>
        <v>0</v>
      </c>
      <c r="L8" s="4">
        <f>SUM(L9+L13)</f>
        <v>0</v>
      </c>
      <c r="M8" s="4">
        <f>SUM(M9+M13)</f>
        <v>0</v>
      </c>
      <c r="N8" s="20">
        <f aca="true" t="shared" si="2" ref="N8:N16">SUM(L8:M8)</f>
        <v>0</v>
      </c>
      <c r="O8" s="23">
        <f aca="true" t="shared" si="3" ref="O8:O16">SUM(C8+G8+K8)</f>
        <v>0</v>
      </c>
      <c r="P8" s="5">
        <f aca="true" t="shared" si="4" ref="P8:R16">D8+H8+L8</f>
        <v>0</v>
      </c>
      <c r="Q8" s="5">
        <f t="shared" si="4"/>
        <v>0</v>
      </c>
      <c r="R8" s="5">
        <f t="shared" si="4"/>
        <v>0</v>
      </c>
    </row>
    <row r="9" spans="1:18" ht="27.75" customHeight="1">
      <c r="A9" s="47" t="s">
        <v>30</v>
      </c>
      <c r="B9" s="48"/>
      <c r="C9" s="7">
        <f>SUM(C10:C12)</f>
        <v>0</v>
      </c>
      <c r="D9" s="7">
        <f>SUM(D10:D12)</f>
        <v>0</v>
      </c>
      <c r="E9" s="7">
        <f>SUM(E10:E12)</f>
        <v>0</v>
      </c>
      <c r="F9" s="7">
        <f t="shared" si="0"/>
        <v>0</v>
      </c>
      <c r="G9" s="7">
        <f>SUM(G10:G12)</f>
        <v>0</v>
      </c>
      <c r="H9" s="7">
        <f>SUM(H10:H12)</f>
        <v>0</v>
      </c>
      <c r="I9" s="7">
        <f>SUM(I10:I12)</f>
        <v>0</v>
      </c>
      <c r="J9" s="7">
        <f t="shared" si="1"/>
        <v>0</v>
      </c>
      <c r="K9" s="7">
        <f>SUM(K10:K12)</f>
        <v>0</v>
      </c>
      <c r="L9" s="7">
        <f>SUM(L10:L12)</f>
        <v>0</v>
      </c>
      <c r="M9" s="7">
        <f>SUM(M10:M12)</f>
        <v>0</v>
      </c>
      <c r="N9" s="21">
        <f t="shared" si="2"/>
        <v>0</v>
      </c>
      <c r="O9" s="24">
        <f t="shared" si="3"/>
        <v>0</v>
      </c>
      <c r="P9" s="8">
        <f t="shared" si="4"/>
        <v>0</v>
      </c>
      <c r="Q9" s="8">
        <f t="shared" si="4"/>
        <v>0</v>
      </c>
      <c r="R9" s="8">
        <f t="shared" si="4"/>
        <v>0</v>
      </c>
    </row>
    <row r="10" spans="1:18" ht="27" customHeight="1">
      <c r="A10" s="43" t="s">
        <v>7</v>
      </c>
      <c r="B10" s="44"/>
      <c r="C10" s="1"/>
      <c r="D10" s="1"/>
      <c r="E10" s="1"/>
      <c r="F10" s="2">
        <f t="shared" si="0"/>
        <v>0</v>
      </c>
      <c r="G10" s="1"/>
      <c r="H10" s="1"/>
      <c r="I10" s="1"/>
      <c r="J10" s="2">
        <f t="shared" si="1"/>
        <v>0</v>
      </c>
      <c r="K10" s="1"/>
      <c r="L10" s="1"/>
      <c r="M10" s="1"/>
      <c r="N10" s="22">
        <f t="shared" si="2"/>
        <v>0</v>
      </c>
      <c r="O10" s="25">
        <f t="shared" si="3"/>
        <v>0</v>
      </c>
      <c r="P10" s="3">
        <f t="shared" si="4"/>
        <v>0</v>
      </c>
      <c r="Q10" s="3">
        <f t="shared" si="4"/>
        <v>0</v>
      </c>
      <c r="R10" s="3">
        <f t="shared" si="4"/>
        <v>0</v>
      </c>
    </row>
    <row r="11" spans="1:18" ht="27" customHeight="1">
      <c r="A11" s="43" t="s">
        <v>8</v>
      </c>
      <c r="B11" s="44"/>
      <c r="C11" s="1"/>
      <c r="D11" s="1"/>
      <c r="E11" s="1"/>
      <c r="F11" s="2">
        <f t="shared" si="0"/>
        <v>0</v>
      </c>
      <c r="G11" s="1"/>
      <c r="H11" s="1"/>
      <c r="I11" s="1"/>
      <c r="J11" s="2">
        <f t="shared" si="1"/>
        <v>0</v>
      </c>
      <c r="K11" s="1"/>
      <c r="L11" s="1"/>
      <c r="M11" s="1"/>
      <c r="N11" s="22">
        <f t="shared" si="2"/>
        <v>0</v>
      </c>
      <c r="O11" s="25">
        <f t="shared" si="3"/>
        <v>0</v>
      </c>
      <c r="P11" s="3">
        <f t="shared" si="4"/>
        <v>0</v>
      </c>
      <c r="Q11" s="3">
        <f t="shared" si="4"/>
        <v>0</v>
      </c>
      <c r="R11" s="3">
        <f t="shared" si="4"/>
        <v>0</v>
      </c>
    </row>
    <row r="12" spans="1:18" ht="27" customHeight="1">
      <c r="A12" s="52" t="s">
        <v>27</v>
      </c>
      <c r="B12" s="79"/>
      <c r="C12" s="1"/>
      <c r="D12" s="1"/>
      <c r="E12" s="1"/>
      <c r="F12" s="2">
        <f t="shared" si="0"/>
        <v>0</v>
      </c>
      <c r="G12" s="1"/>
      <c r="H12" s="1"/>
      <c r="I12" s="1"/>
      <c r="J12" s="2">
        <f t="shared" si="1"/>
        <v>0</v>
      </c>
      <c r="K12" s="1"/>
      <c r="L12" s="1"/>
      <c r="M12" s="1"/>
      <c r="N12" s="22">
        <f t="shared" si="2"/>
        <v>0</v>
      </c>
      <c r="O12" s="25">
        <f t="shared" si="3"/>
        <v>0</v>
      </c>
      <c r="P12" s="3">
        <f t="shared" si="4"/>
        <v>0</v>
      </c>
      <c r="Q12" s="3">
        <f t="shared" si="4"/>
        <v>0</v>
      </c>
      <c r="R12" s="3">
        <f t="shared" si="4"/>
        <v>0</v>
      </c>
    </row>
    <row r="13" spans="1:18" ht="12.75">
      <c r="A13" s="54" t="s">
        <v>9</v>
      </c>
      <c r="B13" s="55"/>
      <c r="C13" s="7">
        <f>SUM(C14:C16)</f>
        <v>0</v>
      </c>
      <c r="D13" s="7">
        <f>SUM(D14:D16)</f>
        <v>0</v>
      </c>
      <c r="E13" s="7">
        <f>SUM(E14:E16)</f>
        <v>0</v>
      </c>
      <c r="F13" s="7">
        <f t="shared" si="0"/>
        <v>0</v>
      </c>
      <c r="G13" s="7">
        <f>SUM(G14:G16)</f>
        <v>0</v>
      </c>
      <c r="H13" s="7">
        <f>SUM(H14:H16)</f>
        <v>0</v>
      </c>
      <c r="I13" s="7">
        <f>SUM(I14:I16)</f>
        <v>0</v>
      </c>
      <c r="J13" s="7">
        <f t="shared" si="1"/>
        <v>0</v>
      </c>
      <c r="K13" s="7">
        <f>SUM(K14:K16)</f>
        <v>0</v>
      </c>
      <c r="L13" s="7">
        <f>SUM(L14:L16)</f>
        <v>0</v>
      </c>
      <c r="M13" s="7">
        <f>SUM(M14:M16)</f>
        <v>0</v>
      </c>
      <c r="N13" s="21">
        <f t="shared" si="2"/>
        <v>0</v>
      </c>
      <c r="O13" s="24">
        <f t="shared" si="3"/>
        <v>0</v>
      </c>
      <c r="P13" s="8">
        <f t="shared" si="4"/>
        <v>0</v>
      </c>
      <c r="Q13" s="8">
        <f t="shared" si="4"/>
        <v>0</v>
      </c>
      <c r="R13" s="8">
        <f t="shared" si="4"/>
        <v>0</v>
      </c>
    </row>
    <row r="14" spans="1:18" ht="12.75">
      <c r="A14" s="88" t="s">
        <v>10</v>
      </c>
      <c r="B14" s="89"/>
      <c r="C14" s="1"/>
      <c r="D14" s="1"/>
      <c r="E14" s="1"/>
      <c r="F14" s="2">
        <f t="shared" si="0"/>
        <v>0</v>
      </c>
      <c r="G14" s="1"/>
      <c r="H14" s="1"/>
      <c r="I14" s="1"/>
      <c r="J14" s="2">
        <f t="shared" si="1"/>
        <v>0</v>
      </c>
      <c r="K14" s="1"/>
      <c r="L14" s="1"/>
      <c r="M14" s="1"/>
      <c r="N14" s="22">
        <f t="shared" si="2"/>
        <v>0</v>
      </c>
      <c r="O14" s="25">
        <f t="shared" si="3"/>
        <v>0</v>
      </c>
      <c r="P14" s="3">
        <f t="shared" si="4"/>
        <v>0</v>
      </c>
      <c r="Q14" s="3">
        <f t="shared" si="4"/>
        <v>0</v>
      </c>
      <c r="R14" s="3">
        <f t="shared" si="4"/>
        <v>0</v>
      </c>
    </row>
    <row r="15" spans="1:18" ht="12.75">
      <c r="A15" s="88" t="s">
        <v>11</v>
      </c>
      <c r="B15" s="89"/>
      <c r="C15" s="1"/>
      <c r="D15" s="1"/>
      <c r="E15" s="1"/>
      <c r="F15" s="2">
        <f t="shared" si="0"/>
        <v>0</v>
      </c>
      <c r="G15" s="1"/>
      <c r="H15" s="1"/>
      <c r="I15" s="1"/>
      <c r="J15" s="2">
        <f t="shared" si="1"/>
        <v>0</v>
      </c>
      <c r="K15" s="1"/>
      <c r="L15" s="1"/>
      <c r="M15" s="1"/>
      <c r="N15" s="22">
        <f t="shared" si="2"/>
        <v>0</v>
      </c>
      <c r="O15" s="25">
        <f t="shared" si="3"/>
        <v>0</v>
      </c>
      <c r="P15" s="3">
        <f t="shared" si="4"/>
        <v>0</v>
      </c>
      <c r="Q15" s="3">
        <f t="shared" si="4"/>
        <v>0</v>
      </c>
      <c r="R15" s="3">
        <f t="shared" si="4"/>
        <v>0</v>
      </c>
    </row>
    <row r="16" spans="1:18" ht="13.5" thickBot="1">
      <c r="A16" s="88" t="s">
        <v>31</v>
      </c>
      <c r="B16" s="89"/>
      <c r="C16" s="1"/>
      <c r="D16" s="1"/>
      <c r="E16" s="1"/>
      <c r="F16" s="2">
        <f t="shared" si="0"/>
        <v>0</v>
      </c>
      <c r="G16" s="1"/>
      <c r="H16" s="1"/>
      <c r="I16" s="1"/>
      <c r="J16" s="2">
        <f t="shared" si="1"/>
        <v>0</v>
      </c>
      <c r="K16" s="1"/>
      <c r="L16" s="1"/>
      <c r="M16" s="1"/>
      <c r="N16" s="22">
        <f t="shared" si="2"/>
        <v>0</v>
      </c>
      <c r="O16" s="26">
        <f t="shared" si="3"/>
        <v>0</v>
      </c>
      <c r="P16" s="3">
        <f t="shared" si="4"/>
        <v>0</v>
      </c>
      <c r="Q16" s="3">
        <f t="shared" si="4"/>
        <v>0</v>
      </c>
      <c r="R16" s="3">
        <f t="shared" si="4"/>
        <v>0</v>
      </c>
    </row>
    <row r="17" ht="13.5" thickTop="1"/>
    <row r="18" ht="12.75">
      <c r="B18" t="s">
        <v>20</v>
      </c>
    </row>
    <row r="19" spans="2:14" ht="27" customHeight="1">
      <c r="B19" s="30" t="s">
        <v>40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</sheetData>
  <mergeCells count="26">
    <mergeCell ref="A14:B14"/>
    <mergeCell ref="A15:B15"/>
    <mergeCell ref="A16:B16"/>
    <mergeCell ref="B19:N19"/>
    <mergeCell ref="A10:B10"/>
    <mergeCell ref="A11:B11"/>
    <mergeCell ref="A12:B12"/>
    <mergeCell ref="A13:B13"/>
    <mergeCell ref="O6:O7"/>
    <mergeCell ref="P6:R6"/>
    <mergeCell ref="A8:B8"/>
    <mergeCell ref="A9:B9"/>
    <mergeCell ref="G6:G7"/>
    <mergeCell ref="H6:J6"/>
    <mergeCell ref="K6:K7"/>
    <mergeCell ref="L6:N6"/>
    <mergeCell ref="N1:Q1"/>
    <mergeCell ref="B2:F2"/>
    <mergeCell ref="A4:B7"/>
    <mergeCell ref="C4:R4"/>
    <mergeCell ref="C5:F5"/>
    <mergeCell ref="G5:J5"/>
    <mergeCell ref="K5:N5"/>
    <mergeCell ref="O5:R5"/>
    <mergeCell ref="C6:C7"/>
    <mergeCell ref="D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2" sqref="A12:B12"/>
    </sheetView>
  </sheetViews>
  <sheetFormatPr defaultColWidth="9.00390625" defaultRowHeight="12.75"/>
  <cols>
    <col min="2" max="2" width="30.875" style="0" customWidth="1"/>
    <col min="3" max="17" width="5.75390625" style="0" customWidth="1"/>
    <col min="18" max="18" width="6.75390625" style="0" customWidth="1"/>
  </cols>
  <sheetData>
    <row r="1" spans="14:17" ht="12.75">
      <c r="N1" s="31" t="s">
        <v>21</v>
      </c>
      <c r="O1" s="31"/>
      <c r="P1" s="31"/>
      <c r="Q1" s="31"/>
    </row>
    <row r="2" spans="2:6" ht="12.75">
      <c r="B2" s="29" t="s">
        <v>23</v>
      </c>
      <c r="C2" s="75"/>
      <c r="D2" s="75"/>
      <c r="E2" s="75"/>
      <c r="F2" s="31"/>
    </row>
    <row r="4" spans="1:18" ht="12.75">
      <c r="A4" s="80" t="s">
        <v>18</v>
      </c>
      <c r="B4" s="81"/>
      <c r="C4" s="86" t="s">
        <v>36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  <c r="P4" s="74"/>
      <c r="Q4" s="74"/>
      <c r="R4" s="74"/>
    </row>
    <row r="5" spans="1:18" ht="12.75">
      <c r="A5" s="82"/>
      <c r="B5" s="83"/>
      <c r="C5" s="42" t="s">
        <v>0</v>
      </c>
      <c r="D5" s="42"/>
      <c r="E5" s="42"/>
      <c r="F5" s="42"/>
      <c r="G5" s="42" t="s">
        <v>1</v>
      </c>
      <c r="H5" s="42"/>
      <c r="I5" s="42"/>
      <c r="J5" s="42"/>
      <c r="K5" s="42" t="s">
        <v>2</v>
      </c>
      <c r="L5" s="42"/>
      <c r="M5" s="42"/>
      <c r="N5" s="42"/>
      <c r="O5" s="42" t="s">
        <v>22</v>
      </c>
      <c r="P5" s="74"/>
      <c r="Q5" s="74"/>
      <c r="R5" s="74"/>
    </row>
    <row r="6" spans="1:18" ht="12.75" customHeight="1">
      <c r="A6" s="82"/>
      <c r="B6" s="83"/>
      <c r="C6" s="70" t="s">
        <v>3</v>
      </c>
      <c r="D6" s="70" t="s">
        <v>19</v>
      </c>
      <c r="E6" s="70"/>
      <c r="F6" s="70"/>
      <c r="G6" s="70" t="s">
        <v>3</v>
      </c>
      <c r="H6" s="70" t="s">
        <v>19</v>
      </c>
      <c r="I6" s="70"/>
      <c r="J6" s="70"/>
      <c r="K6" s="70" t="s">
        <v>3</v>
      </c>
      <c r="L6" s="70" t="s">
        <v>19</v>
      </c>
      <c r="M6" s="70"/>
      <c r="N6" s="70"/>
      <c r="O6" s="76" t="s">
        <v>3</v>
      </c>
      <c r="P6" s="34" t="s">
        <v>19</v>
      </c>
      <c r="Q6" s="35"/>
      <c r="R6" s="36"/>
    </row>
    <row r="7" spans="1:18" ht="13.5" thickBot="1">
      <c r="A7" s="84"/>
      <c r="B7" s="85"/>
      <c r="C7" s="70"/>
      <c r="D7" s="11" t="s">
        <v>12</v>
      </c>
      <c r="E7" s="11" t="s">
        <v>5</v>
      </c>
      <c r="F7" s="11" t="s">
        <v>17</v>
      </c>
      <c r="G7" s="70"/>
      <c r="H7" s="11" t="s">
        <v>12</v>
      </c>
      <c r="I7" s="11" t="s">
        <v>5</v>
      </c>
      <c r="J7" s="11" t="s">
        <v>17</v>
      </c>
      <c r="K7" s="70"/>
      <c r="L7" s="11" t="s">
        <v>12</v>
      </c>
      <c r="M7" s="11" t="s">
        <v>5</v>
      </c>
      <c r="N7" s="11" t="s">
        <v>17</v>
      </c>
      <c r="O7" s="77"/>
      <c r="P7" s="11" t="s">
        <v>12</v>
      </c>
      <c r="Q7" s="11" t="s">
        <v>5</v>
      </c>
      <c r="R7" s="11" t="s">
        <v>17</v>
      </c>
    </row>
    <row r="8" spans="1:18" ht="13.5" thickTop="1">
      <c r="A8" s="45" t="s">
        <v>6</v>
      </c>
      <c r="B8" s="46"/>
      <c r="C8" s="4">
        <f>SUM(C9+C13)</f>
        <v>0</v>
      </c>
      <c r="D8" s="4">
        <f>SUM(D9+D13)</f>
        <v>0</v>
      </c>
      <c r="E8" s="4">
        <f>SUM(E9+E13)</f>
        <v>0</v>
      </c>
      <c r="F8" s="4">
        <f aca="true" t="shared" si="0" ref="F8:F16">SUM(D8:E8)</f>
        <v>0</v>
      </c>
      <c r="G8" s="4">
        <f>SUM(G9+G13)</f>
        <v>0</v>
      </c>
      <c r="H8" s="4">
        <f>SUM(H9+H13)</f>
        <v>0</v>
      </c>
      <c r="I8" s="4">
        <f>SUM(I9+I13)</f>
        <v>0</v>
      </c>
      <c r="J8" s="4">
        <f aca="true" t="shared" si="1" ref="J8:J16">SUM(H8:I8)</f>
        <v>0</v>
      </c>
      <c r="K8" s="4">
        <f>SUM(K9+K13)</f>
        <v>0</v>
      </c>
      <c r="L8" s="4">
        <f>SUM(L9+L13)</f>
        <v>0</v>
      </c>
      <c r="M8" s="4">
        <f>SUM(M9+M13)</f>
        <v>0</v>
      </c>
      <c r="N8" s="20">
        <f aca="true" t="shared" si="2" ref="N8:N16">SUM(L8:M8)</f>
        <v>0</v>
      </c>
      <c r="O8" s="23">
        <f aca="true" t="shared" si="3" ref="O8:O16">SUM(C8+G8+K8)</f>
        <v>0</v>
      </c>
      <c r="P8" s="5">
        <f aca="true" t="shared" si="4" ref="P8:R16">D8+H8+L8</f>
        <v>0</v>
      </c>
      <c r="Q8" s="5">
        <f t="shared" si="4"/>
        <v>0</v>
      </c>
      <c r="R8" s="5">
        <f t="shared" si="4"/>
        <v>0</v>
      </c>
    </row>
    <row r="9" spans="1:18" ht="27.75" customHeight="1">
      <c r="A9" s="47" t="s">
        <v>30</v>
      </c>
      <c r="B9" s="48"/>
      <c r="C9" s="7">
        <f>SUM(C10:C12)</f>
        <v>0</v>
      </c>
      <c r="D9" s="7">
        <f>SUM(D10:D12)</f>
        <v>0</v>
      </c>
      <c r="E9" s="7">
        <f>SUM(E10:E12)</f>
        <v>0</v>
      </c>
      <c r="F9" s="7">
        <f t="shared" si="0"/>
        <v>0</v>
      </c>
      <c r="G9" s="7">
        <f>SUM(G10:G12)</f>
        <v>0</v>
      </c>
      <c r="H9" s="7">
        <f>SUM(H10:H12)</f>
        <v>0</v>
      </c>
      <c r="I9" s="7">
        <f>SUM(I10:I12)</f>
        <v>0</v>
      </c>
      <c r="J9" s="7">
        <f t="shared" si="1"/>
        <v>0</v>
      </c>
      <c r="K9" s="7">
        <f>SUM(K10:K12)</f>
        <v>0</v>
      </c>
      <c r="L9" s="7">
        <f>SUM(L10:L12)</f>
        <v>0</v>
      </c>
      <c r="M9" s="7">
        <f>SUM(M10:M12)</f>
        <v>0</v>
      </c>
      <c r="N9" s="21">
        <f t="shared" si="2"/>
        <v>0</v>
      </c>
      <c r="O9" s="24">
        <f t="shared" si="3"/>
        <v>0</v>
      </c>
      <c r="P9" s="8">
        <f t="shared" si="4"/>
        <v>0</v>
      </c>
      <c r="Q9" s="8">
        <f t="shared" si="4"/>
        <v>0</v>
      </c>
      <c r="R9" s="8">
        <f t="shared" si="4"/>
        <v>0</v>
      </c>
    </row>
    <row r="10" spans="1:18" ht="27" customHeight="1">
      <c r="A10" s="43" t="s">
        <v>7</v>
      </c>
      <c r="B10" s="44"/>
      <c r="C10" s="1"/>
      <c r="D10" s="1"/>
      <c r="E10" s="1"/>
      <c r="F10" s="2">
        <f t="shared" si="0"/>
        <v>0</v>
      </c>
      <c r="G10" s="1"/>
      <c r="H10" s="1"/>
      <c r="I10" s="1"/>
      <c r="J10" s="2">
        <f t="shared" si="1"/>
        <v>0</v>
      </c>
      <c r="K10" s="1"/>
      <c r="L10" s="1"/>
      <c r="M10" s="1"/>
      <c r="N10" s="22">
        <f t="shared" si="2"/>
        <v>0</v>
      </c>
      <c r="O10" s="25">
        <f t="shared" si="3"/>
        <v>0</v>
      </c>
      <c r="P10" s="3">
        <f t="shared" si="4"/>
        <v>0</v>
      </c>
      <c r="Q10" s="3">
        <f t="shared" si="4"/>
        <v>0</v>
      </c>
      <c r="R10" s="3">
        <f t="shared" si="4"/>
        <v>0</v>
      </c>
    </row>
    <row r="11" spans="1:18" ht="27" customHeight="1">
      <c r="A11" s="43" t="s">
        <v>8</v>
      </c>
      <c r="B11" s="44"/>
      <c r="C11" s="1"/>
      <c r="D11" s="1"/>
      <c r="E11" s="1"/>
      <c r="F11" s="2">
        <f t="shared" si="0"/>
        <v>0</v>
      </c>
      <c r="G11" s="1"/>
      <c r="H11" s="1"/>
      <c r="I11" s="1"/>
      <c r="J11" s="2">
        <f t="shared" si="1"/>
        <v>0</v>
      </c>
      <c r="K11" s="1"/>
      <c r="L11" s="1"/>
      <c r="M11" s="1"/>
      <c r="N11" s="22">
        <f t="shared" si="2"/>
        <v>0</v>
      </c>
      <c r="O11" s="25">
        <f t="shared" si="3"/>
        <v>0</v>
      </c>
      <c r="P11" s="3">
        <f t="shared" si="4"/>
        <v>0</v>
      </c>
      <c r="Q11" s="3">
        <f t="shared" si="4"/>
        <v>0</v>
      </c>
      <c r="R11" s="3">
        <f t="shared" si="4"/>
        <v>0</v>
      </c>
    </row>
    <row r="12" spans="1:18" ht="27" customHeight="1">
      <c r="A12" s="52" t="s">
        <v>27</v>
      </c>
      <c r="B12" s="79"/>
      <c r="C12" s="1"/>
      <c r="D12" s="1"/>
      <c r="E12" s="1"/>
      <c r="F12" s="2">
        <f t="shared" si="0"/>
        <v>0</v>
      </c>
      <c r="G12" s="1"/>
      <c r="H12" s="1"/>
      <c r="I12" s="1"/>
      <c r="J12" s="2">
        <f t="shared" si="1"/>
        <v>0</v>
      </c>
      <c r="K12" s="1"/>
      <c r="L12" s="1"/>
      <c r="M12" s="1"/>
      <c r="N12" s="22">
        <f t="shared" si="2"/>
        <v>0</v>
      </c>
      <c r="O12" s="25">
        <f t="shared" si="3"/>
        <v>0</v>
      </c>
      <c r="P12" s="3">
        <f t="shared" si="4"/>
        <v>0</v>
      </c>
      <c r="Q12" s="3">
        <f t="shared" si="4"/>
        <v>0</v>
      </c>
      <c r="R12" s="3">
        <f t="shared" si="4"/>
        <v>0</v>
      </c>
    </row>
    <row r="13" spans="1:18" ht="12.75">
      <c r="A13" s="54" t="s">
        <v>9</v>
      </c>
      <c r="B13" s="55"/>
      <c r="C13" s="7">
        <f>SUM(C14:C16)</f>
        <v>0</v>
      </c>
      <c r="D13" s="7">
        <f>SUM(D14:D16)</f>
        <v>0</v>
      </c>
      <c r="E13" s="7">
        <f>SUM(E14:E16)</f>
        <v>0</v>
      </c>
      <c r="F13" s="7">
        <f t="shared" si="0"/>
        <v>0</v>
      </c>
      <c r="G13" s="7">
        <f>SUM(G14:G16)</f>
        <v>0</v>
      </c>
      <c r="H13" s="7">
        <f>SUM(H14:H16)</f>
        <v>0</v>
      </c>
      <c r="I13" s="7">
        <f>SUM(I14:I16)</f>
        <v>0</v>
      </c>
      <c r="J13" s="7">
        <f t="shared" si="1"/>
        <v>0</v>
      </c>
      <c r="K13" s="7">
        <f>SUM(K14:K16)</f>
        <v>0</v>
      </c>
      <c r="L13" s="7">
        <f>SUM(L14:L16)</f>
        <v>0</v>
      </c>
      <c r="M13" s="7">
        <f>SUM(M14:M16)</f>
        <v>0</v>
      </c>
      <c r="N13" s="21">
        <f t="shared" si="2"/>
        <v>0</v>
      </c>
      <c r="O13" s="24">
        <f t="shared" si="3"/>
        <v>0</v>
      </c>
      <c r="P13" s="8">
        <f t="shared" si="4"/>
        <v>0</v>
      </c>
      <c r="Q13" s="8">
        <f t="shared" si="4"/>
        <v>0</v>
      </c>
      <c r="R13" s="8">
        <f t="shared" si="4"/>
        <v>0</v>
      </c>
    </row>
    <row r="14" spans="1:18" ht="12.75">
      <c r="A14" s="88" t="s">
        <v>10</v>
      </c>
      <c r="B14" s="89"/>
      <c r="C14" s="1"/>
      <c r="D14" s="1"/>
      <c r="E14" s="1"/>
      <c r="F14" s="2">
        <f t="shared" si="0"/>
        <v>0</v>
      </c>
      <c r="G14" s="1"/>
      <c r="H14" s="1"/>
      <c r="I14" s="1"/>
      <c r="J14" s="2">
        <f t="shared" si="1"/>
        <v>0</v>
      </c>
      <c r="K14" s="1"/>
      <c r="L14" s="1"/>
      <c r="M14" s="1"/>
      <c r="N14" s="22">
        <f t="shared" si="2"/>
        <v>0</v>
      </c>
      <c r="O14" s="25">
        <f t="shared" si="3"/>
        <v>0</v>
      </c>
      <c r="P14" s="3">
        <f t="shared" si="4"/>
        <v>0</v>
      </c>
      <c r="Q14" s="3">
        <f t="shared" si="4"/>
        <v>0</v>
      </c>
      <c r="R14" s="3">
        <f t="shared" si="4"/>
        <v>0</v>
      </c>
    </row>
    <row r="15" spans="1:18" ht="12.75">
      <c r="A15" s="88" t="s">
        <v>11</v>
      </c>
      <c r="B15" s="89"/>
      <c r="C15" s="1"/>
      <c r="D15" s="1"/>
      <c r="E15" s="1"/>
      <c r="F15" s="2">
        <f t="shared" si="0"/>
        <v>0</v>
      </c>
      <c r="G15" s="1"/>
      <c r="H15" s="1"/>
      <c r="I15" s="1"/>
      <c r="J15" s="2">
        <f t="shared" si="1"/>
        <v>0</v>
      </c>
      <c r="K15" s="1"/>
      <c r="L15" s="1"/>
      <c r="M15" s="1"/>
      <c r="N15" s="22">
        <f t="shared" si="2"/>
        <v>0</v>
      </c>
      <c r="O15" s="25">
        <f t="shared" si="3"/>
        <v>0</v>
      </c>
      <c r="P15" s="3">
        <f t="shared" si="4"/>
        <v>0</v>
      </c>
      <c r="Q15" s="3">
        <f t="shared" si="4"/>
        <v>0</v>
      </c>
      <c r="R15" s="3">
        <f t="shared" si="4"/>
        <v>0</v>
      </c>
    </row>
    <row r="16" spans="1:18" ht="13.5" thickBot="1">
      <c r="A16" s="88" t="s">
        <v>31</v>
      </c>
      <c r="B16" s="89"/>
      <c r="C16" s="1"/>
      <c r="D16" s="1"/>
      <c r="E16" s="1"/>
      <c r="F16" s="2">
        <f t="shared" si="0"/>
        <v>0</v>
      </c>
      <c r="G16" s="1"/>
      <c r="H16" s="1"/>
      <c r="I16" s="1"/>
      <c r="J16" s="2">
        <f t="shared" si="1"/>
        <v>0</v>
      </c>
      <c r="K16" s="1"/>
      <c r="L16" s="1"/>
      <c r="M16" s="1"/>
      <c r="N16" s="22">
        <f t="shared" si="2"/>
        <v>0</v>
      </c>
      <c r="O16" s="26">
        <f t="shared" si="3"/>
        <v>0</v>
      </c>
      <c r="P16" s="3">
        <f t="shared" si="4"/>
        <v>0</v>
      </c>
      <c r="Q16" s="3">
        <f t="shared" si="4"/>
        <v>0</v>
      </c>
      <c r="R16" s="3">
        <f t="shared" si="4"/>
        <v>0</v>
      </c>
    </row>
    <row r="17" ht="13.5" thickTop="1"/>
    <row r="18" ht="12.75">
      <c r="B18" t="s">
        <v>20</v>
      </c>
    </row>
    <row r="19" spans="2:14" ht="25.5" customHeight="1">
      <c r="B19" s="30" t="s">
        <v>40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</sheetData>
  <mergeCells count="26">
    <mergeCell ref="A14:B14"/>
    <mergeCell ref="A15:B15"/>
    <mergeCell ref="A16:B16"/>
    <mergeCell ref="B19:N19"/>
    <mergeCell ref="A10:B10"/>
    <mergeCell ref="A11:B11"/>
    <mergeCell ref="A12:B12"/>
    <mergeCell ref="A13:B13"/>
    <mergeCell ref="O6:O7"/>
    <mergeCell ref="P6:R6"/>
    <mergeCell ref="A8:B8"/>
    <mergeCell ref="A9:B9"/>
    <mergeCell ref="G6:G7"/>
    <mergeCell ref="H6:J6"/>
    <mergeCell ref="K6:K7"/>
    <mergeCell ref="L6:N6"/>
    <mergeCell ref="N1:Q1"/>
    <mergeCell ref="B2:F2"/>
    <mergeCell ref="A4:B7"/>
    <mergeCell ref="C4:R4"/>
    <mergeCell ref="C5:F5"/>
    <mergeCell ref="G5:J5"/>
    <mergeCell ref="K5:N5"/>
    <mergeCell ref="O5:R5"/>
    <mergeCell ref="C6:C7"/>
    <mergeCell ref="D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C15" sqref="C15"/>
    </sheetView>
  </sheetViews>
  <sheetFormatPr defaultColWidth="9.00390625" defaultRowHeight="12.75"/>
  <cols>
    <col min="2" max="2" width="30.875" style="0" customWidth="1"/>
    <col min="3" max="17" width="5.75390625" style="0" customWidth="1"/>
    <col min="18" max="18" width="6.75390625" style="0" customWidth="1"/>
  </cols>
  <sheetData>
    <row r="1" spans="14:17" ht="12.75">
      <c r="N1" s="31" t="s">
        <v>21</v>
      </c>
      <c r="O1" s="31"/>
      <c r="P1" s="31"/>
      <c r="Q1" s="31"/>
    </row>
    <row r="2" spans="2:6" ht="12.75">
      <c r="B2" s="29" t="s">
        <v>23</v>
      </c>
      <c r="C2" s="75"/>
      <c r="D2" s="75"/>
      <c r="E2" s="75"/>
      <c r="F2" s="31"/>
    </row>
    <row r="4" spans="1:18" ht="12.75">
      <c r="A4" s="80" t="s">
        <v>18</v>
      </c>
      <c r="B4" s="81"/>
      <c r="C4" s="86" t="s">
        <v>35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  <c r="P4" s="74"/>
      <c r="Q4" s="74"/>
      <c r="R4" s="74"/>
    </row>
    <row r="5" spans="1:18" ht="12.75">
      <c r="A5" s="82"/>
      <c r="B5" s="83"/>
      <c r="C5" s="42" t="s">
        <v>0</v>
      </c>
      <c r="D5" s="42"/>
      <c r="E5" s="42"/>
      <c r="F5" s="42"/>
      <c r="G5" s="42" t="s">
        <v>1</v>
      </c>
      <c r="H5" s="42"/>
      <c r="I5" s="42"/>
      <c r="J5" s="42"/>
      <c r="K5" s="42" t="s">
        <v>2</v>
      </c>
      <c r="L5" s="42"/>
      <c r="M5" s="42"/>
      <c r="N5" s="42"/>
      <c r="O5" s="42" t="s">
        <v>22</v>
      </c>
      <c r="P5" s="74"/>
      <c r="Q5" s="74"/>
      <c r="R5" s="74"/>
    </row>
    <row r="6" spans="1:18" ht="12.75" customHeight="1">
      <c r="A6" s="82"/>
      <c r="B6" s="83"/>
      <c r="C6" s="70" t="s">
        <v>3</v>
      </c>
      <c r="D6" s="70" t="s">
        <v>19</v>
      </c>
      <c r="E6" s="70"/>
      <c r="F6" s="70"/>
      <c r="G6" s="70" t="s">
        <v>3</v>
      </c>
      <c r="H6" s="70" t="s">
        <v>19</v>
      </c>
      <c r="I6" s="70"/>
      <c r="J6" s="70"/>
      <c r="K6" s="70" t="s">
        <v>3</v>
      </c>
      <c r="L6" s="70" t="s">
        <v>19</v>
      </c>
      <c r="M6" s="70"/>
      <c r="N6" s="70"/>
      <c r="O6" s="76" t="s">
        <v>3</v>
      </c>
      <c r="P6" s="34" t="s">
        <v>19</v>
      </c>
      <c r="Q6" s="35"/>
      <c r="R6" s="36"/>
    </row>
    <row r="7" spans="1:18" ht="13.5" thickBot="1">
      <c r="A7" s="84"/>
      <c r="B7" s="85"/>
      <c r="C7" s="70"/>
      <c r="D7" s="11" t="s">
        <v>12</v>
      </c>
      <c r="E7" s="11" t="s">
        <v>5</v>
      </c>
      <c r="F7" s="11" t="s">
        <v>17</v>
      </c>
      <c r="G7" s="70"/>
      <c r="H7" s="11" t="s">
        <v>12</v>
      </c>
      <c r="I7" s="11" t="s">
        <v>5</v>
      </c>
      <c r="J7" s="11" t="s">
        <v>17</v>
      </c>
      <c r="K7" s="70"/>
      <c r="L7" s="11" t="s">
        <v>12</v>
      </c>
      <c r="M7" s="11" t="s">
        <v>5</v>
      </c>
      <c r="N7" s="11" t="s">
        <v>17</v>
      </c>
      <c r="O7" s="77"/>
      <c r="P7" s="11" t="s">
        <v>12</v>
      </c>
      <c r="Q7" s="11" t="s">
        <v>5</v>
      </c>
      <c r="R7" s="11" t="s">
        <v>17</v>
      </c>
    </row>
    <row r="8" spans="1:18" ht="13.5" thickTop="1">
      <c r="A8" s="45" t="s">
        <v>6</v>
      </c>
      <c r="B8" s="46"/>
      <c r="C8" s="4">
        <f>SUM(C9+C13)</f>
        <v>0</v>
      </c>
      <c r="D8" s="4">
        <f>SUM(D9+D13)</f>
        <v>0</v>
      </c>
      <c r="E8" s="4">
        <f>SUM(E9+E13)</f>
        <v>0</v>
      </c>
      <c r="F8" s="4">
        <f aca="true" t="shared" si="0" ref="F8:F16">SUM(D8:E8)</f>
        <v>0</v>
      </c>
      <c r="G8" s="4">
        <f>SUM(G9+G13)</f>
        <v>0</v>
      </c>
      <c r="H8" s="4">
        <f>SUM(H9+H13)</f>
        <v>0</v>
      </c>
      <c r="I8" s="4">
        <f>SUM(I9+I13)</f>
        <v>0</v>
      </c>
      <c r="J8" s="4">
        <f aca="true" t="shared" si="1" ref="J8:J16">SUM(H8:I8)</f>
        <v>0</v>
      </c>
      <c r="K8" s="4">
        <f>SUM(K9+K13)</f>
        <v>0</v>
      </c>
      <c r="L8" s="4">
        <f>SUM(L9+L13)</f>
        <v>0</v>
      </c>
      <c r="M8" s="4">
        <f>SUM(M9+M13)</f>
        <v>0</v>
      </c>
      <c r="N8" s="20">
        <f aca="true" t="shared" si="2" ref="N8:N16">SUM(L8:M8)</f>
        <v>0</v>
      </c>
      <c r="O8" s="23">
        <f aca="true" t="shared" si="3" ref="O8:O16">SUM(C8+G8+K8)</f>
        <v>0</v>
      </c>
      <c r="P8" s="5">
        <f aca="true" t="shared" si="4" ref="P8:R16">D8+H8+L8</f>
        <v>0</v>
      </c>
      <c r="Q8" s="5">
        <f t="shared" si="4"/>
        <v>0</v>
      </c>
      <c r="R8" s="5">
        <f t="shared" si="4"/>
        <v>0</v>
      </c>
    </row>
    <row r="9" spans="1:18" ht="27.75" customHeight="1">
      <c r="A9" s="47" t="s">
        <v>30</v>
      </c>
      <c r="B9" s="48"/>
      <c r="C9" s="7">
        <f>SUM(C10:C12)</f>
        <v>0</v>
      </c>
      <c r="D9" s="7">
        <f>SUM(D10:D12)</f>
        <v>0</v>
      </c>
      <c r="E9" s="7">
        <f>SUM(E10:E12)</f>
        <v>0</v>
      </c>
      <c r="F9" s="7">
        <f t="shared" si="0"/>
        <v>0</v>
      </c>
      <c r="G9" s="7">
        <f>SUM(G10:G12)</f>
        <v>0</v>
      </c>
      <c r="H9" s="7">
        <f>SUM(H10:H12)</f>
        <v>0</v>
      </c>
      <c r="I9" s="7">
        <f>SUM(I10:I12)</f>
        <v>0</v>
      </c>
      <c r="J9" s="7">
        <f t="shared" si="1"/>
        <v>0</v>
      </c>
      <c r="K9" s="7">
        <f>SUM(K10:K12)</f>
        <v>0</v>
      </c>
      <c r="L9" s="7">
        <f>SUM(L10:L12)</f>
        <v>0</v>
      </c>
      <c r="M9" s="7">
        <f>SUM(M10:M12)</f>
        <v>0</v>
      </c>
      <c r="N9" s="21">
        <f t="shared" si="2"/>
        <v>0</v>
      </c>
      <c r="O9" s="24">
        <f t="shared" si="3"/>
        <v>0</v>
      </c>
      <c r="P9" s="8">
        <f t="shared" si="4"/>
        <v>0</v>
      </c>
      <c r="Q9" s="8">
        <f t="shared" si="4"/>
        <v>0</v>
      </c>
      <c r="R9" s="8">
        <f t="shared" si="4"/>
        <v>0</v>
      </c>
    </row>
    <row r="10" spans="1:18" ht="27" customHeight="1">
      <c r="A10" s="43" t="s">
        <v>7</v>
      </c>
      <c r="B10" s="44"/>
      <c r="C10" s="1"/>
      <c r="D10" s="1"/>
      <c r="E10" s="1"/>
      <c r="F10" s="2">
        <f t="shared" si="0"/>
        <v>0</v>
      </c>
      <c r="G10" s="1"/>
      <c r="H10" s="1"/>
      <c r="I10" s="1"/>
      <c r="J10" s="2">
        <f t="shared" si="1"/>
        <v>0</v>
      </c>
      <c r="K10" s="1"/>
      <c r="L10" s="1"/>
      <c r="M10" s="1"/>
      <c r="N10" s="22">
        <f t="shared" si="2"/>
        <v>0</v>
      </c>
      <c r="O10" s="25">
        <f t="shared" si="3"/>
        <v>0</v>
      </c>
      <c r="P10" s="3">
        <f t="shared" si="4"/>
        <v>0</v>
      </c>
      <c r="Q10" s="3">
        <f t="shared" si="4"/>
        <v>0</v>
      </c>
      <c r="R10" s="3">
        <f t="shared" si="4"/>
        <v>0</v>
      </c>
    </row>
    <row r="11" spans="1:18" ht="27" customHeight="1">
      <c r="A11" s="43" t="s">
        <v>8</v>
      </c>
      <c r="B11" s="44"/>
      <c r="C11" s="1"/>
      <c r="D11" s="1"/>
      <c r="E11" s="1"/>
      <c r="F11" s="2">
        <f t="shared" si="0"/>
        <v>0</v>
      </c>
      <c r="G11" s="1"/>
      <c r="H11" s="1"/>
      <c r="I11" s="1"/>
      <c r="J11" s="2">
        <f t="shared" si="1"/>
        <v>0</v>
      </c>
      <c r="K11" s="1"/>
      <c r="L11" s="1"/>
      <c r="M11" s="1"/>
      <c r="N11" s="22">
        <f t="shared" si="2"/>
        <v>0</v>
      </c>
      <c r="O11" s="25">
        <f t="shared" si="3"/>
        <v>0</v>
      </c>
      <c r="P11" s="3">
        <f t="shared" si="4"/>
        <v>0</v>
      </c>
      <c r="Q11" s="3">
        <f t="shared" si="4"/>
        <v>0</v>
      </c>
      <c r="R11" s="3">
        <f t="shared" si="4"/>
        <v>0</v>
      </c>
    </row>
    <row r="12" spans="1:18" ht="27" customHeight="1">
      <c r="A12" s="52" t="s">
        <v>27</v>
      </c>
      <c r="B12" s="79"/>
      <c r="C12" s="1"/>
      <c r="D12" s="1"/>
      <c r="E12" s="1"/>
      <c r="F12" s="2">
        <f t="shared" si="0"/>
        <v>0</v>
      </c>
      <c r="G12" s="1"/>
      <c r="H12" s="1"/>
      <c r="I12" s="1"/>
      <c r="J12" s="2">
        <f t="shared" si="1"/>
        <v>0</v>
      </c>
      <c r="K12" s="1"/>
      <c r="L12" s="1"/>
      <c r="M12" s="1"/>
      <c r="N12" s="22">
        <f t="shared" si="2"/>
        <v>0</v>
      </c>
      <c r="O12" s="25">
        <f t="shared" si="3"/>
        <v>0</v>
      </c>
      <c r="P12" s="3">
        <f t="shared" si="4"/>
        <v>0</v>
      </c>
      <c r="Q12" s="3">
        <f t="shared" si="4"/>
        <v>0</v>
      </c>
      <c r="R12" s="3">
        <f t="shared" si="4"/>
        <v>0</v>
      </c>
    </row>
    <row r="13" spans="1:18" ht="12.75">
      <c r="A13" s="54" t="s">
        <v>9</v>
      </c>
      <c r="B13" s="55"/>
      <c r="C13" s="7">
        <f>SUM(C14:C16)</f>
        <v>0</v>
      </c>
      <c r="D13" s="7">
        <f>SUM(D14:D16)</f>
        <v>0</v>
      </c>
      <c r="E13" s="7">
        <f>SUM(E14:E16)</f>
        <v>0</v>
      </c>
      <c r="F13" s="7">
        <f t="shared" si="0"/>
        <v>0</v>
      </c>
      <c r="G13" s="7">
        <f>SUM(G14:G16)</f>
        <v>0</v>
      </c>
      <c r="H13" s="7">
        <f>SUM(H14:H16)</f>
        <v>0</v>
      </c>
      <c r="I13" s="7">
        <f>SUM(I14:I16)</f>
        <v>0</v>
      </c>
      <c r="J13" s="7">
        <f t="shared" si="1"/>
        <v>0</v>
      </c>
      <c r="K13" s="7">
        <f>SUM(K14:K16)</f>
        <v>0</v>
      </c>
      <c r="L13" s="7">
        <f>SUM(L14:L16)</f>
        <v>0</v>
      </c>
      <c r="M13" s="7">
        <f>SUM(M14:M16)</f>
        <v>0</v>
      </c>
      <c r="N13" s="21">
        <f t="shared" si="2"/>
        <v>0</v>
      </c>
      <c r="O13" s="24">
        <f t="shared" si="3"/>
        <v>0</v>
      </c>
      <c r="P13" s="8">
        <f t="shared" si="4"/>
        <v>0</v>
      </c>
      <c r="Q13" s="8">
        <f t="shared" si="4"/>
        <v>0</v>
      </c>
      <c r="R13" s="8">
        <f t="shared" si="4"/>
        <v>0</v>
      </c>
    </row>
    <row r="14" spans="1:18" ht="12.75">
      <c r="A14" s="88" t="s">
        <v>10</v>
      </c>
      <c r="B14" s="89"/>
      <c r="C14" s="1"/>
      <c r="D14" s="1"/>
      <c r="E14" s="1"/>
      <c r="F14" s="2">
        <f t="shared" si="0"/>
        <v>0</v>
      </c>
      <c r="G14" s="1"/>
      <c r="H14" s="1"/>
      <c r="I14" s="1"/>
      <c r="J14" s="2">
        <f t="shared" si="1"/>
        <v>0</v>
      </c>
      <c r="K14" s="1"/>
      <c r="L14" s="1"/>
      <c r="M14" s="1"/>
      <c r="N14" s="22">
        <f t="shared" si="2"/>
        <v>0</v>
      </c>
      <c r="O14" s="25">
        <f t="shared" si="3"/>
        <v>0</v>
      </c>
      <c r="P14" s="3">
        <f t="shared" si="4"/>
        <v>0</v>
      </c>
      <c r="Q14" s="3">
        <f t="shared" si="4"/>
        <v>0</v>
      </c>
      <c r="R14" s="3">
        <f t="shared" si="4"/>
        <v>0</v>
      </c>
    </row>
    <row r="15" spans="1:18" ht="12.75">
      <c r="A15" s="88" t="s">
        <v>11</v>
      </c>
      <c r="B15" s="89"/>
      <c r="C15" s="1"/>
      <c r="D15" s="1"/>
      <c r="E15" s="1"/>
      <c r="F15" s="2">
        <f t="shared" si="0"/>
        <v>0</v>
      </c>
      <c r="G15" s="1"/>
      <c r="H15" s="1"/>
      <c r="I15" s="1"/>
      <c r="J15" s="2">
        <f t="shared" si="1"/>
        <v>0</v>
      </c>
      <c r="K15" s="1"/>
      <c r="L15" s="1"/>
      <c r="M15" s="1"/>
      <c r="N15" s="22">
        <f t="shared" si="2"/>
        <v>0</v>
      </c>
      <c r="O15" s="25">
        <f t="shared" si="3"/>
        <v>0</v>
      </c>
      <c r="P15" s="3">
        <f t="shared" si="4"/>
        <v>0</v>
      </c>
      <c r="Q15" s="3">
        <f t="shared" si="4"/>
        <v>0</v>
      </c>
      <c r="R15" s="3">
        <f t="shared" si="4"/>
        <v>0</v>
      </c>
    </row>
    <row r="16" spans="1:18" ht="13.5" thickBot="1">
      <c r="A16" s="88" t="s">
        <v>31</v>
      </c>
      <c r="B16" s="89"/>
      <c r="C16" s="1"/>
      <c r="D16" s="1"/>
      <c r="E16" s="1"/>
      <c r="F16" s="2">
        <f t="shared" si="0"/>
        <v>0</v>
      </c>
      <c r="G16" s="1"/>
      <c r="H16" s="1"/>
      <c r="I16" s="1"/>
      <c r="J16" s="2">
        <f t="shared" si="1"/>
        <v>0</v>
      </c>
      <c r="K16" s="1"/>
      <c r="L16" s="1"/>
      <c r="M16" s="1"/>
      <c r="N16" s="22">
        <f t="shared" si="2"/>
        <v>0</v>
      </c>
      <c r="O16" s="26">
        <f t="shared" si="3"/>
        <v>0</v>
      </c>
      <c r="P16" s="3">
        <f t="shared" si="4"/>
        <v>0</v>
      </c>
      <c r="Q16" s="3">
        <f t="shared" si="4"/>
        <v>0</v>
      </c>
      <c r="R16" s="3">
        <f t="shared" si="4"/>
        <v>0</v>
      </c>
    </row>
    <row r="17" ht="13.5" thickTop="1"/>
    <row r="18" ht="12.75">
      <c r="B18" t="s">
        <v>20</v>
      </c>
    </row>
    <row r="19" spans="2:14" ht="24.75" customHeight="1">
      <c r="B19" s="30" t="s">
        <v>40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</sheetData>
  <mergeCells count="26">
    <mergeCell ref="A14:B14"/>
    <mergeCell ref="A15:B15"/>
    <mergeCell ref="A16:B16"/>
    <mergeCell ref="B19:N19"/>
    <mergeCell ref="A10:B10"/>
    <mergeCell ref="A11:B11"/>
    <mergeCell ref="A12:B12"/>
    <mergeCell ref="A13:B13"/>
    <mergeCell ref="O6:O7"/>
    <mergeCell ref="P6:R6"/>
    <mergeCell ref="A8:B8"/>
    <mergeCell ref="A9:B9"/>
    <mergeCell ref="G6:G7"/>
    <mergeCell ref="H6:J6"/>
    <mergeCell ref="K6:K7"/>
    <mergeCell ref="L6:N6"/>
    <mergeCell ref="N1:Q1"/>
    <mergeCell ref="B2:F2"/>
    <mergeCell ref="A4:B7"/>
    <mergeCell ref="C4:R4"/>
    <mergeCell ref="C5:F5"/>
    <mergeCell ref="G5:J5"/>
    <mergeCell ref="K5:N5"/>
    <mergeCell ref="O5:R5"/>
    <mergeCell ref="C6:C7"/>
    <mergeCell ref="D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C16" sqref="C16"/>
    </sheetView>
  </sheetViews>
  <sheetFormatPr defaultColWidth="9.00390625" defaultRowHeight="12.75"/>
  <cols>
    <col min="2" max="2" width="30.875" style="0" customWidth="1"/>
    <col min="3" max="17" width="5.75390625" style="0" customWidth="1"/>
    <col min="18" max="18" width="6.75390625" style="0" customWidth="1"/>
  </cols>
  <sheetData>
    <row r="1" spans="14:17" ht="12.75">
      <c r="N1" s="31" t="s">
        <v>21</v>
      </c>
      <c r="O1" s="31"/>
      <c r="P1" s="31"/>
      <c r="Q1" s="31"/>
    </row>
    <row r="2" spans="2:6" ht="12.75">
      <c r="B2" s="29" t="s">
        <v>23</v>
      </c>
      <c r="C2" s="75"/>
      <c r="D2" s="75"/>
      <c r="E2" s="75"/>
      <c r="F2" s="31"/>
    </row>
    <row r="4" spans="1:18" ht="12.75">
      <c r="A4" s="80" t="s">
        <v>18</v>
      </c>
      <c r="B4" s="81"/>
      <c r="C4" s="86" t="s">
        <v>34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  <c r="P4" s="74"/>
      <c r="Q4" s="74"/>
      <c r="R4" s="74"/>
    </row>
    <row r="5" spans="1:18" ht="12.75">
      <c r="A5" s="82"/>
      <c r="B5" s="83"/>
      <c r="C5" s="42" t="s">
        <v>0</v>
      </c>
      <c r="D5" s="42"/>
      <c r="E5" s="42"/>
      <c r="F5" s="42"/>
      <c r="G5" s="42" t="s">
        <v>1</v>
      </c>
      <c r="H5" s="42"/>
      <c r="I5" s="42"/>
      <c r="J5" s="42"/>
      <c r="K5" s="42" t="s">
        <v>2</v>
      </c>
      <c r="L5" s="42"/>
      <c r="M5" s="42"/>
      <c r="N5" s="42"/>
      <c r="O5" s="42" t="s">
        <v>22</v>
      </c>
      <c r="P5" s="74"/>
      <c r="Q5" s="74"/>
      <c r="R5" s="74"/>
    </row>
    <row r="6" spans="1:18" ht="12.75" customHeight="1">
      <c r="A6" s="82"/>
      <c r="B6" s="83"/>
      <c r="C6" s="70" t="s">
        <v>3</v>
      </c>
      <c r="D6" s="70" t="s">
        <v>19</v>
      </c>
      <c r="E6" s="70"/>
      <c r="F6" s="70"/>
      <c r="G6" s="70" t="s">
        <v>3</v>
      </c>
      <c r="H6" s="70" t="s">
        <v>19</v>
      </c>
      <c r="I6" s="70"/>
      <c r="J6" s="70"/>
      <c r="K6" s="70" t="s">
        <v>3</v>
      </c>
      <c r="L6" s="70" t="s">
        <v>19</v>
      </c>
      <c r="M6" s="70"/>
      <c r="N6" s="70"/>
      <c r="O6" s="76" t="s">
        <v>3</v>
      </c>
      <c r="P6" s="34" t="s">
        <v>19</v>
      </c>
      <c r="Q6" s="35"/>
      <c r="R6" s="36"/>
    </row>
    <row r="7" spans="1:18" ht="13.5" thickBot="1">
      <c r="A7" s="84"/>
      <c r="B7" s="85"/>
      <c r="C7" s="70"/>
      <c r="D7" s="11" t="s">
        <v>12</v>
      </c>
      <c r="E7" s="11" t="s">
        <v>5</v>
      </c>
      <c r="F7" s="11" t="s">
        <v>17</v>
      </c>
      <c r="G7" s="70"/>
      <c r="H7" s="11" t="s">
        <v>12</v>
      </c>
      <c r="I7" s="11" t="s">
        <v>5</v>
      </c>
      <c r="J7" s="11" t="s">
        <v>17</v>
      </c>
      <c r="K7" s="70"/>
      <c r="L7" s="11" t="s">
        <v>12</v>
      </c>
      <c r="M7" s="11" t="s">
        <v>5</v>
      </c>
      <c r="N7" s="11" t="s">
        <v>17</v>
      </c>
      <c r="O7" s="77"/>
      <c r="P7" s="11" t="s">
        <v>12</v>
      </c>
      <c r="Q7" s="11" t="s">
        <v>5</v>
      </c>
      <c r="R7" s="11" t="s">
        <v>17</v>
      </c>
    </row>
    <row r="8" spans="1:18" ht="13.5" thickTop="1">
      <c r="A8" s="45" t="s">
        <v>6</v>
      </c>
      <c r="B8" s="46"/>
      <c r="C8" s="4">
        <f>SUM(C9+C13)</f>
        <v>0</v>
      </c>
      <c r="D8" s="4">
        <f>SUM(D9+D13)</f>
        <v>0</v>
      </c>
      <c r="E8" s="4">
        <f>SUM(E9+E13)</f>
        <v>0</v>
      </c>
      <c r="F8" s="4">
        <f aca="true" t="shared" si="0" ref="F8:F16">SUM(D8:E8)</f>
        <v>0</v>
      </c>
      <c r="G8" s="4">
        <f>SUM(G9+G13)</f>
        <v>0</v>
      </c>
      <c r="H8" s="4">
        <f>SUM(H9+H13)</f>
        <v>0</v>
      </c>
      <c r="I8" s="4">
        <f>SUM(I9+I13)</f>
        <v>0</v>
      </c>
      <c r="J8" s="4">
        <f aca="true" t="shared" si="1" ref="J8:J16">SUM(H8:I8)</f>
        <v>0</v>
      </c>
      <c r="K8" s="4">
        <f>SUM(K9+K13)</f>
        <v>0</v>
      </c>
      <c r="L8" s="4">
        <f>SUM(L9+L13)</f>
        <v>0</v>
      </c>
      <c r="M8" s="4">
        <f>SUM(M9+M13)</f>
        <v>0</v>
      </c>
      <c r="N8" s="20">
        <f aca="true" t="shared" si="2" ref="N8:N16">SUM(L8:M8)</f>
        <v>0</v>
      </c>
      <c r="O8" s="23">
        <f aca="true" t="shared" si="3" ref="O8:O16">SUM(C8+G8+K8)</f>
        <v>0</v>
      </c>
      <c r="P8" s="5">
        <f aca="true" t="shared" si="4" ref="P8:R16">D8+H8+L8</f>
        <v>0</v>
      </c>
      <c r="Q8" s="5">
        <f t="shared" si="4"/>
        <v>0</v>
      </c>
      <c r="R8" s="5">
        <f t="shared" si="4"/>
        <v>0</v>
      </c>
    </row>
    <row r="9" spans="1:18" ht="27.75" customHeight="1">
      <c r="A9" s="47" t="s">
        <v>30</v>
      </c>
      <c r="B9" s="48"/>
      <c r="C9" s="7">
        <f>SUM(C10:C12)</f>
        <v>0</v>
      </c>
      <c r="D9" s="7">
        <f>SUM(D10:D12)</f>
        <v>0</v>
      </c>
      <c r="E9" s="7">
        <f>SUM(E10:E12)</f>
        <v>0</v>
      </c>
      <c r="F9" s="7">
        <f t="shared" si="0"/>
        <v>0</v>
      </c>
      <c r="G9" s="7">
        <f>SUM(G10:G12)</f>
        <v>0</v>
      </c>
      <c r="H9" s="7">
        <f>SUM(H10:H12)</f>
        <v>0</v>
      </c>
      <c r="I9" s="7">
        <f>SUM(I10:I12)</f>
        <v>0</v>
      </c>
      <c r="J9" s="7">
        <f t="shared" si="1"/>
        <v>0</v>
      </c>
      <c r="K9" s="7">
        <f>SUM(K10:K12)</f>
        <v>0</v>
      </c>
      <c r="L9" s="7">
        <f>SUM(L10:L12)</f>
        <v>0</v>
      </c>
      <c r="M9" s="7">
        <f>SUM(M10:M12)</f>
        <v>0</v>
      </c>
      <c r="N9" s="21">
        <f t="shared" si="2"/>
        <v>0</v>
      </c>
      <c r="O9" s="24">
        <f t="shared" si="3"/>
        <v>0</v>
      </c>
      <c r="P9" s="8">
        <f t="shared" si="4"/>
        <v>0</v>
      </c>
      <c r="Q9" s="8">
        <f t="shared" si="4"/>
        <v>0</v>
      </c>
      <c r="R9" s="8">
        <f t="shared" si="4"/>
        <v>0</v>
      </c>
    </row>
    <row r="10" spans="1:18" ht="27" customHeight="1">
      <c r="A10" s="43" t="s">
        <v>7</v>
      </c>
      <c r="B10" s="44"/>
      <c r="C10" s="1"/>
      <c r="D10" s="1"/>
      <c r="E10" s="1"/>
      <c r="F10" s="2">
        <f t="shared" si="0"/>
        <v>0</v>
      </c>
      <c r="G10" s="1"/>
      <c r="H10" s="1"/>
      <c r="I10" s="1"/>
      <c r="J10" s="2">
        <f t="shared" si="1"/>
        <v>0</v>
      </c>
      <c r="K10" s="1"/>
      <c r="L10" s="1"/>
      <c r="M10" s="1"/>
      <c r="N10" s="22">
        <f t="shared" si="2"/>
        <v>0</v>
      </c>
      <c r="O10" s="25">
        <f t="shared" si="3"/>
        <v>0</v>
      </c>
      <c r="P10" s="3">
        <f t="shared" si="4"/>
        <v>0</v>
      </c>
      <c r="Q10" s="3">
        <f t="shared" si="4"/>
        <v>0</v>
      </c>
      <c r="R10" s="3">
        <f t="shared" si="4"/>
        <v>0</v>
      </c>
    </row>
    <row r="11" spans="1:18" ht="27" customHeight="1">
      <c r="A11" s="43" t="s">
        <v>8</v>
      </c>
      <c r="B11" s="44"/>
      <c r="C11" s="1"/>
      <c r="D11" s="1"/>
      <c r="E11" s="1"/>
      <c r="F11" s="2">
        <f t="shared" si="0"/>
        <v>0</v>
      </c>
      <c r="G11" s="1"/>
      <c r="H11" s="1"/>
      <c r="I11" s="1"/>
      <c r="J11" s="2">
        <f t="shared" si="1"/>
        <v>0</v>
      </c>
      <c r="K11" s="1"/>
      <c r="L11" s="1"/>
      <c r="M11" s="1"/>
      <c r="N11" s="22">
        <f t="shared" si="2"/>
        <v>0</v>
      </c>
      <c r="O11" s="25">
        <f t="shared" si="3"/>
        <v>0</v>
      </c>
      <c r="P11" s="3">
        <f t="shared" si="4"/>
        <v>0</v>
      </c>
      <c r="Q11" s="3">
        <f t="shared" si="4"/>
        <v>0</v>
      </c>
      <c r="R11" s="3">
        <f t="shared" si="4"/>
        <v>0</v>
      </c>
    </row>
    <row r="12" spans="1:18" ht="27" customHeight="1">
      <c r="A12" s="52" t="s">
        <v>27</v>
      </c>
      <c r="B12" s="79"/>
      <c r="C12" s="1"/>
      <c r="D12" s="1"/>
      <c r="E12" s="1"/>
      <c r="F12" s="2">
        <f t="shared" si="0"/>
        <v>0</v>
      </c>
      <c r="G12" s="1"/>
      <c r="H12" s="1"/>
      <c r="I12" s="1"/>
      <c r="J12" s="2">
        <f t="shared" si="1"/>
        <v>0</v>
      </c>
      <c r="K12" s="1"/>
      <c r="L12" s="1"/>
      <c r="M12" s="1"/>
      <c r="N12" s="22">
        <f t="shared" si="2"/>
        <v>0</v>
      </c>
      <c r="O12" s="25">
        <f t="shared" si="3"/>
        <v>0</v>
      </c>
      <c r="P12" s="3">
        <f t="shared" si="4"/>
        <v>0</v>
      </c>
      <c r="Q12" s="3">
        <f t="shared" si="4"/>
        <v>0</v>
      </c>
      <c r="R12" s="3">
        <f t="shared" si="4"/>
        <v>0</v>
      </c>
    </row>
    <row r="13" spans="1:18" ht="12.75">
      <c r="A13" s="54" t="s">
        <v>9</v>
      </c>
      <c r="B13" s="55"/>
      <c r="C13" s="7">
        <f>SUM(C14:C16)</f>
        <v>0</v>
      </c>
      <c r="D13" s="7">
        <f>SUM(D14:D16)</f>
        <v>0</v>
      </c>
      <c r="E13" s="7">
        <f>SUM(E14:E16)</f>
        <v>0</v>
      </c>
      <c r="F13" s="7">
        <f t="shared" si="0"/>
        <v>0</v>
      </c>
      <c r="G13" s="7">
        <f>SUM(G14:G16)</f>
        <v>0</v>
      </c>
      <c r="H13" s="7">
        <f>SUM(H14:H16)</f>
        <v>0</v>
      </c>
      <c r="I13" s="7">
        <f>SUM(I14:I16)</f>
        <v>0</v>
      </c>
      <c r="J13" s="7">
        <f t="shared" si="1"/>
        <v>0</v>
      </c>
      <c r="K13" s="7">
        <f>SUM(K14:K16)</f>
        <v>0</v>
      </c>
      <c r="L13" s="7">
        <f>SUM(L14:L16)</f>
        <v>0</v>
      </c>
      <c r="M13" s="7">
        <f>SUM(M14:M16)</f>
        <v>0</v>
      </c>
      <c r="N13" s="21">
        <f t="shared" si="2"/>
        <v>0</v>
      </c>
      <c r="O13" s="24">
        <f t="shared" si="3"/>
        <v>0</v>
      </c>
      <c r="P13" s="8">
        <f t="shared" si="4"/>
        <v>0</v>
      </c>
      <c r="Q13" s="8">
        <f t="shared" si="4"/>
        <v>0</v>
      </c>
      <c r="R13" s="8">
        <f t="shared" si="4"/>
        <v>0</v>
      </c>
    </row>
    <row r="14" spans="1:18" ht="12.75">
      <c r="A14" s="88" t="s">
        <v>10</v>
      </c>
      <c r="B14" s="89"/>
      <c r="C14" s="1"/>
      <c r="D14" s="1"/>
      <c r="E14" s="1"/>
      <c r="F14" s="2">
        <f t="shared" si="0"/>
        <v>0</v>
      </c>
      <c r="G14" s="1"/>
      <c r="H14" s="1"/>
      <c r="I14" s="1"/>
      <c r="J14" s="2">
        <f t="shared" si="1"/>
        <v>0</v>
      </c>
      <c r="K14" s="1"/>
      <c r="L14" s="1"/>
      <c r="M14" s="1"/>
      <c r="N14" s="22">
        <f t="shared" si="2"/>
        <v>0</v>
      </c>
      <c r="O14" s="25">
        <f t="shared" si="3"/>
        <v>0</v>
      </c>
      <c r="P14" s="3">
        <f t="shared" si="4"/>
        <v>0</v>
      </c>
      <c r="Q14" s="3">
        <f t="shared" si="4"/>
        <v>0</v>
      </c>
      <c r="R14" s="3">
        <f t="shared" si="4"/>
        <v>0</v>
      </c>
    </row>
    <row r="15" spans="1:18" ht="12.75">
      <c r="A15" s="88" t="s">
        <v>11</v>
      </c>
      <c r="B15" s="89"/>
      <c r="C15" s="1"/>
      <c r="D15" s="1"/>
      <c r="E15" s="1"/>
      <c r="F15" s="2">
        <f t="shared" si="0"/>
        <v>0</v>
      </c>
      <c r="G15" s="1"/>
      <c r="H15" s="1"/>
      <c r="I15" s="1"/>
      <c r="J15" s="2">
        <f t="shared" si="1"/>
        <v>0</v>
      </c>
      <c r="K15" s="1"/>
      <c r="L15" s="1"/>
      <c r="M15" s="1"/>
      <c r="N15" s="22">
        <f t="shared" si="2"/>
        <v>0</v>
      </c>
      <c r="O15" s="25">
        <f t="shared" si="3"/>
        <v>0</v>
      </c>
      <c r="P15" s="3">
        <f t="shared" si="4"/>
        <v>0</v>
      </c>
      <c r="Q15" s="3">
        <f t="shared" si="4"/>
        <v>0</v>
      </c>
      <c r="R15" s="3">
        <f t="shared" si="4"/>
        <v>0</v>
      </c>
    </row>
    <row r="16" spans="1:18" ht="13.5" thickBot="1">
      <c r="A16" s="88" t="s">
        <v>31</v>
      </c>
      <c r="B16" s="89"/>
      <c r="C16" s="1"/>
      <c r="D16" s="1"/>
      <c r="E16" s="1"/>
      <c r="F16" s="2">
        <f t="shared" si="0"/>
        <v>0</v>
      </c>
      <c r="G16" s="1"/>
      <c r="H16" s="1"/>
      <c r="I16" s="1"/>
      <c r="J16" s="2">
        <f t="shared" si="1"/>
        <v>0</v>
      </c>
      <c r="K16" s="1"/>
      <c r="L16" s="1"/>
      <c r="M16" s="1"/>
      <c r="N16" s="22">
        <f t="shared" si="2"/>
        <v>0</v>
      </c>
      <c r="O16" s="26">
        <f t="shared" si="3"/>
        <v>0</v>
      </c>
      <c r="P16" s="3">
        <f t="shared" si="4"/>
        <v>0</v>
      </c>
      <c r="Q16" s="3">
        <f t="shared" si="4"/>
        <v>0</v>
      </c>
      <c r="R16" s="3">
        <f t="shared" si="4"/>
        <v>0</v>
      </c>
    </row>
    <row r="17" ht="13.5" thickTop="1"/>
    <row r="18" ht="12.75">
      <c r="B18" t="s">
        <v>20</v>
      </c>
    </row>
    <row r="19" spans="2:14" ht="25.5" customHeight="1">
      <c r="B19" s="30" t="s">
        <v>40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</sheetData>
  <mergeCells count="26">
    <mergeCell ref="A14:B14"/>
    <mergeCell ref="A15:B15"/>
    <mergeCell ref="A16:B16"/>
    <mergeCell ref="B19:N19"/>
    <mergeCell ref="A10:B10"/>
    <mergeCell ref="A11:B11"/>
    <mergeCell ref="A12:B12"/>
    <mergeCell ref="A13:B13"/>
    <mergeCell ref="O6:O7"/>
    <mergeCell ref="P6:R6"/>
    <mergeCell ref="A8:B8"/>
    <mergeCell ref="A9:B9"/>
    <mergeCell ref="G6:G7"/>
    <mergeCell ref="H6:J6"/>
    <mergeCell ref="K6:K7"/>
    <mergeCell ref="L6:N6"/>
    <mergeCell ref="N1:Q1"/>
    <mergeCell ref="B2:F2"/>
    <mergeCell ref="A4:B7"/>
    <mergeCell ref="C4:R4"/>
    <mergeCell ref="C5:F5"/>
    <mergeCell ref="G5:J5"/>
    <mergeCell ref="K5:N5"/>
    <mergeCell ref="O5:R5"/>
    <mergeCell ref="C6:C7"/>
    <mergeCell ref="D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Dencso_B</dc:creator>
  <cp:keywords/>
  <dc:description/>
  <cp:lastModifiedBy>bzs</cp:lastModifiedBy>
  <cp:lastPrinted>2006-03-22T11:13:04Z</cp:lastPrinted>
  <dcterms:created xsi:type="dcterms:W3CDTF">2005-11-08T12:34:29Z</dcterms:created>
  <dcterms:modified xsi:type="dcterms:W3CDTF">2006-04-13T17:46:26Z</dcterms:modified>
  <cp:category/>
  <cp:version/>
  <cp:contentType/>
  <cp:contentStatus/>
</cp:coreProperties>
</file>