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közp.t." sheetId="1" r:id="rId1"/>
  </sheets>
  <definedNames>
    <definedName name="_xlnm.Print_Titles" localSheetId="0">'közp.t.'!$1:$3</definedName>
  </definedNames>
  <calcPr fullCalcOnLoad="1"/>
</workbook>
</file>

<file path=xl/sharedStrings.xml><?xml version="1.0" encoding="utf-8"?>
<sst xmlns="http://schemas.openxmlformats.org/spreadsheetml/2006/main" count="45" uniqueCount="38">
  <si>
    <t>Sor-</t>
  </si>
  <si>
    <t>Megnevezés</t>
  </si>
  <si>
    <t>Módosított</t>
  </si>
  <si>
    <t>Megjegyzés</t>
  </si>
  <si>
    <t>szám</t>
  </si>
  <si>
    <t>előirányzat</t>
  </si>
  <si>
    <t>I.Működési c.támogatások</t>
  </si>
  <si>
    <t>1.</t>
  </si>
  <si>
    <t>Helyi Kisebbségi Önkormányzatok támogatása</t>
  </si>
  <si>
    <t>2.</t>
  </si>
  <si>
    <t>3.</t>
  </si>
  <si>
    <t>I. Működési c. támogatások összesen</t>
  </si>
  <si>
    <t>II. Felhalmozási c. központi támogatások</t>
  </si>
  <si>
    <t xml:space="preserve"> </t>
  </si>
  <si>
    <t xml:space="preserve">Lakossági közműfejlesztési támogatás </t>
  </si>
  <si>
    <t>CEDE</t>
  </si>
  <si>
    <t xml:space="preserve">  - Fő u. útfelújítás</t>
  </si>
  <si>
    <t xml:space="preserve">  - Településszerkezeti terv készítése</t>
  </si>
  <si>
    <t xml:space="preserve">  - K.füredi Általános Iskola multifunkcionális terem építéséhez</t>
  </si>
  <si>
    <t xml:space="preserve">Vis maior támogatás </t>
  </si>
  <si>
    <t>I.+II. Egyéb központi támogatások összesen</t>
  </si>
  <si>
    <t>Helyi közforgalmú közlekedés normatív támogatása</t>
  </si>
  <si>
    <t xml:space="preserve">  - Városi Fürdő termálkút meghibásodásának elhárításához</t>
  </si>
  <si>
    <t>Közművelődés érdekeltségnövelő támogatása</t>
  </si>
  <si>
    <t>4.</t>
  </si>
  <si>
    <t>Tűzoltók 2005. évi bérpolitikai támogatásának kiegészítése</t>
  </si>
  <si>
    <t xml:space="preserve">  - Pécsi utcai ivóvíz nyomóvezeték-törés áteresz meghibásodás</t>
  </si>
  <si>
    <t>5.</t>
  </si>
  <si>
    <t>BM-től árvízkárosultak ellátásához és lakhatási feltételeinek biztosításához</t>
  </si>
  <si>
    <t>Eredeti</t>
  </si>
  <si>
    <t>Teljesítés</t>
  </si>
  <si>
    <t>09.30.</t>
  </si>
  <si>
    <t>6.</t>
  </si>
  <si>
    <t>Létszámcsökkentés támogatása</t>
  </si>
  <si>
    <t>7.</t>
  </si>
  <si>
    <t>Könyvvizsgálati feladatok támogatása</t>
  </si>
  <si>
    <t xml:space="preserve">  - Áradás, felhőszakadás és belvíz okozta károkra</t>
  </si>
  <si>
    <t>%-a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</si>
</sst>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;[Red]0"/>
    <numFmt numFmtId="167" formatCode="#,##0.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name val="Times New Roman CE"/>
      <family val="1"/>
    </font>
    <font>
      <sz val="10"/>
      <color indexed="10"/>
      <name val="Times New Roman CE"/>
      <family val="1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5" fillId="2" borderId="2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5" fillId="3" borderId="1" xfId="0" applyFont="1" applyFill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4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Continuous"/>
    </xf>
    <xf numFmtId="0" fontId="5" fillId="4" borderId="4" xfId="0" applyFont="1" applyFill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3" borderId="4" xfId="0" applyFont="1" applyFill="1" applyBorder="1" applyAlignment="1">
      <alignment horizontal="centerContinuous"/>
    </xf>
    <xf numFmtId="0" fontId="5" fillId="3" borderId="4" xfId="0" applyFont="1" applyFill="1" applyBorder="1" applyAlignment="1">
      <alignment/>
    </xf>
    <xf numFmtId="49" fontId="5" fillId="2" borderId="2" xfId="0" applyNumberFormat="1" applyFont="1" applyFill="1" applyBorder="1" applyAlignment="1">
      <alignment horizontal="center"/>
    </xf>
    <xf numFmtId="3" fontId="5" fillId="3" borderId="3" xfId="0" applyNumberFormat="1" applyFont="1" applyFill="1" applyBorder="1" applyAlignment="1">
      <alignment/>
    </xf>
    <xf numFmtId="3" fontId="8" fillId="3" borderId="3" xfId="0" applyNumberFormat="1" applyFont="1" applyFill="1" applyBorder="1" applyAlignment="1">
      <alignment/>
    </xf>
    <xf numFmtId="3" fontId="8" fillId="3" borderId="4" xfId="0" applyNumberFormat="1" applyFont="1" applyFill="1" applyBorder="1" applyAlignment="1">
      <alignment/>
    </xf>
    <xf numFmtId="3" fontId="8" fillId="3" borderId="4" xfId="0" applyNumberFormat="1" applyFont="1" applyFill="1" applyBorder="1" applyAlignment="1">
      <alignment/>
    </xf>
    <xf numFmtId="3" fontId="5" fillId="3" borderId="1" xfId="0" applyNumberFormat="1" applyFont="1" applyFill="1" applyBorder="1" applyAlignment="1">
      <alignment/>
    </xf>
    <xf numFmtId="3" fontId="5" fillId="3" borderId="0" xfId="0" applyNumberFormat="1" applyFont="1" applyFill="1" applyAlignment="1">
      <alignment/>
    </xf>
    <xf numFmtId="3" fontId="5" fillId="3" borderId="3" xfId="0" applyNumberFormat="1" applyFont="1" applyFill="1" applyBorder="1" applyAlignment="1">
      <alignment/>
    </xf>
    <xf numFmtId="3" fontId="5" fillId="3" borderId="5" xfId="0" applyNumberFormat="1" applyFont="1" applyFill="1" applyBorder="1" applyAlignment="1">
      <alignment/>
    </xf>
    <xf numFmtId="3" fontId="5" fillId="3" borderId="0" xfId="0" applyNumberFormat="1" applyFont="1" applyFill="1" applyBorder="1" applyAlignment="1">
      <alignment/>
    </xf>
    <xf numFmtId="167" fontId="5" fillId="3" borderId="3" xfId="0" applyNumberFormat="1" applyFont="1" applyFill="1" applyBorder="1" applyAlignment="1">
      <alignment/>
    </xf>
    <xf numFmtId="167" fontId="5" fillId="3" borderId="4" xfId="0" applyNumberFormat="1" applyFont="1" applyFill="1" applyBorder="1" applyAlignment="1">
      <alignment/>
    </xf>
    <xf numFmtId="167" fontId="5" fillId="3" borderId="0" xfId="0" applyNumberFormat="1" applyFont="1" applyFill="1" applyAlignment="1">
      <alignment/>
    </xf>
    <xf numFmtId="167" fontId="5" fillId="3" borderId="4" xfId="0" applyNumberFormat="1" applyFont="1" applyFill="1" applyBorder="1" applyAlignment="1">
      <alignment/>
    </xf>
    <xf numFmtId="167" fontId="8" fillId="3" borderId="4" xfId="0" applyNumberFormat="1" applyFont="1" applyFill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SheetLayoutView="100" workbookViewId="0" topLeftCell="A1">
      <selection activeCell="E6" sqref="E6"/>
    </sheetView>
  </sheetViews>
  <sheetFormatPr defaultColWidth="9.140625" defaultRowHeight="12.75"/>
  <cols>
    <col min="1" max="1" width="6.140625" style="0" customWidth="1"/>
    <col min="2" max="2" width="63.00390625" style="0" customWidth="1"/>
    <col min="3" max="3" width="10.140625" style="0" customWidth="1"/>
    <col min="4" max="4" width="10.7109375" style="0" customWidth="1"/>
    <col min="5" max="6" width="9.8515625" style="0" customWidth="1"/>
    <col min="7" max="7" width="32.5742187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2" t="s">
        <v>0</v>
      </c>
      <c r="B2" s="2" t="s">
        <v>1</v>
      </c>
      <c r="C2" s="2" t="s">
        <v>29</v>
      </c>
      <c r="D2" s="2" t="s">
        <v>2</v>
      </c>
      <c r="E2" s="2" t="s">
        <v>30</v>
      </c>
      <c r="F2" s="2" t="s">
        <v>30</v>
      </c>
      <c r="G2" s="2" t="s">
        <v>3</v>
      </c>
    </row>
    <row r="3" spans="1:7" ht="12.75">
      <c r="A3" s="3" t="s">
        <v>4</v>
      </c>
      <c r="B3" s="4"/>
      <c r="C3" s="3" t="s">
        <v>5</v>
      </c>
      <c r="D3" s="3" t="s">
        <v>5</v>
      </c>
      <c r="E3" s="21" t="s">
        <v>31</v>
      </c>
      <c r="F3" s="21" t="s">
        <v>37</v>
      </c>
      <c r="G3" s="5"/>
    </row>
    <row r="4" spans="1:7" ht="12.75">
      <c r="A4" s="6"/>
      <c r="B4" s="36" t="s">
        <v>6</v>
      </c>
      <c r="C4" s="36"/>
      <c r="D4" s="36"/>
      <c r="E4" s="36"/>
      <c r="F4" s="36"/>
      <c r="G4" s="36"/>
    </row>
    <row r="5" spans="1:7" ht="12.75">
      <c r="A5" s="1"/>
      <c r="B5" s="37"/>
      <c r="C5" s="37"/>
      <c r="D5" s="37"/>
      <c r="E5" s="37"/>
      <c r="F5" s="37"/>
      <c r="G5" s="37"/>
    </row>
    <row r="6" spans="1:7" ht="12.75">
      <c r="A6" s="7"/>
      <c r="B6" s="8"/>
      <c r="C6" s="9"/>
      <c r="D6" s="9"/>
      <c r="E6" s="9"/>
      <c r="F6" s="9"/>
      <c r="G6" s="7"/>
    </row>
    <row r="7" spans="1:7" ht="12.75">
      <c r="A7" s="10" t="s">
        <v>7</v>
      </c>
      <c r="B7" s="11" t="s">
        <v>8</v>
      </c>
      <c r="C7" s="22">
        <v>2856</v>
      </c>
      <c r="D7" s="23">
        <v>2856</v>
      </c>
      <c r="E7" s="22">
        <v>2142</v>
      </c>
      <c r="F7" s="31">
        <f>E7/D7*100</f>
        <v>75</v>
      </c>
      <c r="G7" s="11"/>
    </row>
    <row r="8" spans="1:7" ht="12.75">
      <c r="A8" s="10" t="s">
        <v>9</v>
      </c>
      <c r="B8" s="11" t="s">
        <v>21</v>
      </c>
      <c r="C8" s="22">
        <v>35687</v>
      </c>
      <c r="D8" s="23">
        <v>35688</v>
      </c>
      <c r="E8" s="22">
        <v>35688</v>
      </c>
      <c r="F8" s="31">
        <f aca="true" t="shared" si="0" ref="F8:F14">E8/D8*100</f>
        <v>100</v>
      </c>
      <c r="G8" s="11"/>
    </row>
    <row r="9" spans="1:7" ht="12.75">
      <c r="A9" s="10" t="s">
        <v>10</v>
      </c>
      <c r="B9" s="11" t="s">
        <v>23</v>
      </c>
      <c r="C9" s="22">
        <v>0</v>
      </c>
      <c r="D9" s="23">
        <v>3180</v>
      </c>
      <c r="E9" s="22">
        <v>3180</v>
      </c>
      <c r="F9" s="31">
        <f t="shared" si="0"/>
        <v>100</v>
      </c>
      <c r="G9" s="11"/>
    </row>
    <row r="10" spans="1:7" ht="12.75">
      <c r="A10" s="10" t="s">
        <v>24</v>
      </c>
      <c r="B10" s="11" t="s">
        <v>25</v>
      </c>
      <c r="C10" s="22">
        <v>0</v>
      </c>
      <c r="D10" s="23">
        <v>7196</v>
      </c>
      <c r="E10" s="22">
        <v>4797</v>
      </c>
      <c r="F10" s="31">
        <f t="shared" si="0"/>
        <v>66.66203446359089</v>
      </c>
      <c r="G10" s="11"/>
    </row>
    <row r="11" spans="1:7" ht="12.75">
      <c r="A11" s="10" t="s">
        <v>27</v>
      </c>
      <c r="B11" s="11" t="s">
        <v>28</v>
      </c>
      <c r="C11" s="22">
        <v>0</v>
      </c>
      <c r="D11" s="23">
        <v>10000</v>
      </c>
      <c r="E11" s="22">
        <v>10000</v>
      </c>
      <c r="F11" s="31">
        <f t="shared" si="0"/>
        <v>100</v>
      </c>
      <c r="G11" s="11"/>
    </row>
    <row r="12" spans="1:7" ht="12.75">
      <c r="A12" s="10" t="s">
        <v>32</v>
      </c>
      <c r="B12" s="11" t="s">
        <v>33</v>
      </c>
      <c r="C12" s="22">
        <v>0</v>
      </c>
      <c r="D12" s="23">
        <v>0</v>
      </c>
      <c r="E12" s="22">
        <v>42373</v>
      </c>
      <c r="F12" s="31">
        <v>0</v>
      </c>
      <c r="G12" s="11"/>
    </row>
    <row r="13" spans="1:7" ht="12.75">
      <c r="A13" s="10" t="s">
        <v>34</v>
      </c>
      <c r="B13" s="11" t="s">
        <v>35</v>
      </c>
      <c r="C13" s="22">
        <v>0</v>
      </c>
      <c r="D13" s="23">
        <v>0</v>
      </c>
      <c r="E13" s="22">
        <v>176</v>
      </c>
      <c r="F13" s="31">
        <v>0</v>
      </c>
      <c r="G13" s="11"/>
    </row>
    <row r="14" spans="1:7" ht="12.75">
      <c r="A14" s="12"/>
      <c r="B14" s="13" t="s">
        <v>11</v>
      </c>
      <c r="C14" s="24">
        <f>SUM(C7:C13)</f>
        <v>38543</v>
      </c>
      <c r="D14" s="25">
        <f>SUM(D7:D13)</f>
        <v>58920</v>
      </c>
      <c r="E14" s="24">
        <f>SUM(E7:E13)</f>
        <v>98356</v>
      </c>
      <c r="F14" s="32">
        <f t="shared" si="0"/>
        <v>166.93143245078073</v>
      </c>
      <c r="G14" s="14"/>
    </row>
    <row r="15" spans="1:7" ht="12.75">
      <c r="A15" s="6"/>
      <c r="B15" s="6"/>
      <c r="C15" s="6"/>
      <c r="D15" s="6"/>
      <c r="E15" s="6"/>
      <c r="F15" s="6"/>
      <c r="G15" s="6"/>
    </row>
    <row r="16" spans="1:7" ht="12.75">
      <c r="A16" s="1"/>
      <c r="B16" s="37" t="s">
        <v>12</v>
      </c>
      <c r="C16" s="37"/>
      <c r="D16" s="37"/>
      <c r="E16" s="37"/>
      <c r="F16" s="37"/>
      <c r="G16" s="37"/>
    </row>
    <row r="17" spans="1:7" ht="12.75">
      <c r="A17" s="15"/>
      <c r="B17" s="16" t="s">
        <v>13</v>
      </c>
      <c r="C17" s="26"/>
      <c r="D17" s="26" t="s">
        <v>13</v>
      </c>
      <c r="E17" s="26"/>
      <c r="F17" s="27"/>
      <c r="G17" s="16"/>
    </row>
    <row r="18" spans="1:7" ht="12.75">
      <c r="A18" s="10" t="s">
        <v>7</v>
      </c>
      <c r="B18" s="16" t="s">
        <v>14</v>
      </c>
      <c r="C18" s="28">
        <v>5132</v>
      </c>
      <c r="D18" s="23">
        <v>5132</v>
      </c>
      <c r="E18" s="28">
        <v>5034</v>
      </c>
      <c r="F18" s="33">
        <f>E18/D18*100</f>
        <v>98.09041309431021</v>
      </c>
      <c r="G18" s="16"/>
    </row>
    <row r="19" spans="1:7" ht="12.75">
      <c r="A19" s="10" t="s">
        <v>9</v>
      </c>
      <c r="B19" s="16" t="s">
        <v>15</v>
      </c>
      <c r="C19" s="28"/>
      <c r="D19" s="23"/>
      <c r="E19" s="28"/>
      <c r="F19" s="33"/>
      <c r="G19" s="16"/>
    </row>
    <row r="20" spans="1:7" ht="12.75">
      <c r="A20" s="10"/>
      <c r="B20" s="16" t="s">
        <v>16</v>
      </c>
      <c r="C20" s="28">
        <v>7464</v>
      </c>
      <c r="D20" s="23">
        <v>7464</v>
      </c>
      <c r="E20" s="29">
        <v>7464</v>
      </c>
      <c r="F20" s="33">
        <f aca="true" t="shared" si="1" ref="F20:F27">E20/D20*100</f>
        <v>100</v>
      </c>
      <c r="G20" s="17"/>
    </row>
    <row r="21" spans="1:7" ht="12.75">
      <c r="A21" s="10"/>
      <c r="B21" s="16" t="s">
        <v>17</v>
      </c>
      <c r="C21" s="30">
        <v>9666</v>
      </c>
      <c r="D21" s="23">
        <v>9666</v>
      </c>
      <c r="E21" s="28">
        <v>9666</v>
      </c>
      <c r="F21" s="33">
        <f t="shared" si="1"/>
        <v>100</v>
      </c>
      <c r="G21" s="17"/>
    </row>
    <row r="22" spans="1:7" ht="12.75">
      <c r="A22" s="10"/>
      <c r="B22" s="16" t="s">
        <v>18</v>
      </c>
      <c r="C22" s="30">
        <v>24399</v>
      </c>
      <c r="D22" s="23">
        <v>24400</v>
      </c>
      <c r="E22" s="28">
        <v>22515</v>
      </c>
      <c r="F22" s="33">
        <f t="shared" si="1"/>
        <v>92.27459016393442</v>
      </c>
      <c r="G22" s="17"/>
    </row>
    <row r="23" spans="1:7" ht="12.75">
      <c r="A23" s="10" t="s">
        <v>10</v>
      </c>
      <c r="B23" s="16" t="s">
        <v>19</v>
      </c>
      <c r="C23" s="30"/>
      <c r="D23" s="23"/>
      <c r="E23" s="28"/>
      <c r="F23" s="33"/>
      <c r="G23" s="17"/>
    </row>
    <row r="24" spans="1:7" ht="12.75">
      <c r="A24" s="10"/>
      <c r="B24" s="16" t="s">
        <v>22</v>
      </c>
      <c r="C24" s="30">
        <v>0</v>
      </c>
      <c r="D24" s="23">
        <v>10163</v>
      </c>
      <c r="E24" s="28">
        <v>10163</v>
      </c>
      <c r="F24" s="33">
        <f t="shared" si="1"/>
        <v>100</v>
      </c>
      <c r="G24" s="17"/>
    </row>
    <row r="25" spans="1:7" ht="12.75">
      <c r="A25" s="10"/>
      <c r="B25" s="16" t="s">
        <v>26</v>
      </c>
      <c r="C25" s="30">
        <v>0</v>
      </c>
      <c r="D25" s="23">
        <v>1092</v>
      </c>
      <c r="E25" s="28">
        <v>1092</v>
      </c>
      <c r="F25" s="33">
        <f t="shared" si="1"/>
        <v>100</v>
      </c>
      <c r="G25" s="17"/>
    </row>
    <row r="26" spans="1:7" ht="12.75">
      <c r="A26" s="10"/>
      <c r="B26" s="16" t="s">
        <v>36</v>
      </c>
      <c r="C26" s="30">
        <v>0</v>
      </c>
      <c r="D26" s="23">
        <v>0</v>
      </c>
      <c r="E26" s="28">
        <v>50000</v>
      </c>
      <c r="F26" s="33">
        <v>0</v>
      </c>
      <c r="G26" s="17"/>
    </row>
    <row r="27" spans="1:7" ht="12.75">
      <c r="A27" s="18"/>
      <c r="B27" s="19" t="s">
        <v>12</v>
      </c>
      <c r="C27" s="24">
        <f>SUM(C17:C26)</f>
        <v>46661</v>
      </c>
      <c r="D27" s="24">
        <f>SUM(D17:D26)</f>
        <v>57917</v>
      </c>
      <c r="E27" s="24">
        <f>SUM(E18:E26)</f>
        <v>105934</v>
      </c>
      <c r="F27" s="34">
        <f t="shared" si="1"/>
        <v>182.9065731995787</v>
      </c>
      <c r="G27" s="20"/>
    </row>
    <row r="29" spans="1:7" ht="12.75">
      <c r="A29" s="18"/>
      <c r="B29" s="19" t="s">
        <v>20</v>
      </c>
      <c r="C29" s="24">
        <f>(C14+C27)</f>
        <v>85204</v>
      </c>
      <c r="D29" s="24">
        <f>(D14+D27)</f>
        <v>116837</v>
      </c>
      <c r="E29" s="24">
        <f>SUM(E14+E27)</f>
        <v>204290</v>
      </c>
      <c r="F29" s="35">
        <f>E29/D29*100</f>
        <v>174.8504326540394</v>
      </c>
      <c r="G29" s="20"/>
    </row>
  </sheetData>
  <mergeCells count="2">
    <mergeCell ref="B4:G5"/>
    <mergeCell ref="B16:G16"/>
  </mergeCells>
  <printOptions horizontalCentered="1"/>
  <pageMargins left="0.3937007874015748" right="0.3937007874015748" top="1.0236220472440944" bottom="0.6692913385826772" header="0.7086614173228347" footer="0.35433070866141736"/>
  <pageSetup blackAndWhite="1" horizontalDpi="300" verticalDpi="300" orientation="landscape" paperSize="9" scale="86" r:id="rId1"/>
  <headerFooter alignWithMargins="0">
    <oddHeader>&amp;C&amp;"Times New Roman CE,Normál"&amp;P/&amp;N
Központi támogatások&amp;R&amp;"Times New Roman CE,Normál"
1/b.sz. táblázat
(ezer ft-ban)
</oddHeader>
    <oddFooter>&amp;L&amp;"Times New Roman CE,Normál"&amp;8&amp;D / &amp;T / Bagyari Lajosné&amp;C&amp;"Times New Roman CE,Normál"&amp;8&amp;F/Szekeresné&amp;R&amp;"Times New Roman CE,Normál"&amp;8&amp;P/&amp;N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Ötvös László</cp:lastModifiedBy>
  <cp:lastPrinted>2005-11-05T09:59:27Z</cp:lastPrinted>
  <dcterms:created xsi:type="dcterms:W3CDTF">2005-01-24T14:39:12Z</dcterms:created>
  <dcterms:modified xsi:type="dcterms:W3CDTF">2005-11-30T15:04:10Z</dcterms:modified>
  <cp:category/>
  <cp:version/>
  <cp:contentType/>
  <cp:contentStatus/>
</cp:coreProperties>
</file>