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terv" sheetId="1" r:id="rId1"/>
  </sheets>
  <definedNames>
    <definedName name="_xlnm.Print_Titles" localSheetId="0">'terv'!$1:$3</definedName>
    <definedName name="_xlnm.Print_Area" localSheetId="0">'terv'!$A$1:$M$73</definedName>
  </definedNames>
  <calcPr fullCalcOnLoad="1"/>
</workbook>
</file>

<file path=xl/sharedStrings.xml><?xml version="1.0" encoding="utf-8"?>
<sst xmlns="http://schemas.openxmlformats.org/spreadsheetml/2006/main" count="90" uniqueCount="88">
  <si>
    <t>Pótelőirányzat</t>
  </si>
  <si>
    <t>Megjegyzés</t>
  </si>
  <si>
    <t xml:space="preserve">személyi </t>
  </si>
  <si>
    <t>juttatás</t>
  </si>
  <si>
    <t>munk.terh.</t>
  </si>
  <si>
    <t>járulékok</t>
  </si>
  <si>
    <t>dologi</t>
  </si>
  <si>
    <t>jellegű</t>
  </si>
  <si>
    <t>felh.c.</t>
  </si>
  <si>
    <t>átadás</t>
  </si>
  <si>
    <t>műk.c.</t>
  </si>
  <si>
    <t>Ellátottak</t>
  </si>
  <si>
    <t>juttatása</t>
  </si>
  <si>
    <t>felújítás</t>
  </si>
  <si>
    <t>felhalm.</t>
  </si>
  <si>
    <t>kiadás</t>
  </si>
  <si>
    <t>Kiadás</t>
  </si>
  <si>
    <t>összesen</t>
  </si>
  <si>
    <t>Javasolt pótelőirányzatból:</t>
  </si>
  <si>
    <t>igényelt</t>
  </si>
  <si>
    <t>összeg</t>
  </si>
  <si>
    <t>javasolt</t>
  </si>
  <si>
    <t>Feladat megnevezése</t>
  </si>
  <si>
    <t>Városgondnokság</t>
  </si>
  <si>
    <t>Gárdonyi Géza Általános Iskola</t>
  </si>
  <si>
    <t>Németh István Általános Iskola</t>
  </si>
  <si>
    <t>Zrinyi Ilona Általános Iskola</t>
  </si>
  <si>
    <t xml:space="preserve">Széchenyi István Kereskedelmi és </t>
  </si>
  <si>
    <t>Vendéglátóipari Szakképző Iskola</t>
  </si>
  <si>
    <t>Eötvös Loránd Műszaki Középiskola és Kollégium</t>
  </si>
  <si>
    <t>Mindösszesen</t>
  </si>
  <si>
    <t>Ebből: működési</t>
  </si>
  <si>
    <t xml:space="preserve">          felhalmozási</t>
  </si>
  <si>
    <t>Egyéb szervek támogatása</t>
  </si>
  <si>
    <t>Városi fürdő</t>
  </si>
  <si>
    <t>Stíltex Szociális Foglalkoztató</t>
  </si>
  <si>
    <t>A megváltozott munkaképességű dolgozókat foglalkoztató szervezetek támogatásának változásából adódó dotáció kiesés kezelése</t>
  </si>
  <si>
    <t>PÓTIGÉNYEK</t>
  </si>
  <si>
    <t>Lakossági járda építési pályázat többlet költségei</t>
  </si>
  <si>
    <t xml:space="preserve">143 jelentkező összesen 13.800 eFt támogatást igényelt </t>
  </si>
  <si>
    <t>Közterület fenntartási, javítási és felújítási célokra</t>
  </si>
  <si>
    <t>Németh István fasor parkolók javítása</t>
  </si>
  <si>
    <t>K232 kút műszaki állapotfelmérő felülvizsgálat költsége</t>
  </si>
  <si>
    <t>A 2005. április havi tényadatok alapján várható éves támogatási igény 10.362 eFt, melyet csökkentettünk a már biztosított önkormányzati támogatással és a várható pályázati összeggel</t>
  </si>
  <si>
    <t>KözHáló-Sulinet programmal kapcsolatban hálózat kiépítés többlet költsége (242 eFt) és szünetmentes áramforrás telepítése</t>
  </si>
  <si>
    <t>Gyesről visszatérő dolgozó szabadság idejére eső helyettesítés többletktg-e</t>
  </si>
  <si>
    <t>Kazán javítás és nyomáspróba többletköltsége</t>
  </si>
  <si>
    <t>Polgármesteri Hivatal</t>
  </si>
  <si>
    <t>2005. július 1-től</t>
  </si>
  <si>
    <t>A Csíkszeredai Szász Endre kiállításnak helyet adó termek felújítására és 2 db tároló beszerzésére</t>
  </si>
  <si>
    <t>Kaposvári Vízilabda Klub támogatása</t>
  </si>
  <si>
    <t>Magyar Rádió Rt. támogatása</t>
  </si>
  <si>
    <t>Zselickislaki Plébánia- Töröcskei Templom felújításának támogatása</t>
  </si>
  <si>
    <t>Toponári SE által 2004. évben el nem számolt és visszafizetett támogatás visszapótlása a Toponári Részönkormányzat részére</t>
  </si>
  <si>
    <t>Toponári SE sportpálya felújítás tervezéséhez támogatás</t>
  </si>
  <si>
    <t>Jézus Szíve Egyházközség- Jézus Szíve Templom toronyóra rendbehozatalához támogatás</t>
  </si>
  <si>
    <t>Napkerék Egyesület részére kordinátor foglalkoztatásához támogatás</t>
  </si>
  <si>
    <t>Kaposvári Tömegközlekedési Rt. támogatása- 1 db NABI EXCEL autóbusz vásárlásához</t>
  </si>
  <si>
    <t>Clevlandi Nemzetközi Gyermek játékokon való részvétel utólagos támogatása</t>
  </si>
  <si>
    <t>A Kossuth Rádiónak a magyarországi régiók brüsszeli bemutatkozásának közvetítése</t>
  </si>
  <si>
    <t>A Kaposfüredi RÖK és az Életút Alapítvány 300-300 eFt támogatást biztosít</t>
  </si>
  <si>
    <t>A Kaposvári Püspökség 500 eFt támogatást biztosít</t>
  </si>
  <si>
    <t>2005.05.02-2006.04.30-ig történő foglalkoztatás; 2005. évre 108 eFt, 2006. évre 54 eFt</t>
  </si>
  <si>
    <t>116/2005. (IV.21.) önk. határozat</t>
  </si>
  <si>
    <t>KIEMELT ELŐIRÁNYZATOK KÖZÖTTI ÁTCSOPORTOSÍTÁSOK</t>
  </si>
  <si>
    <t>Klebelsberg Középiskolai Kollégium</t>
  </si>
  <si>
    <t>EPSON nyomtató beszerzéséhez</t>
  </si>
  <si>
    <t>Gurulós állvány beszerzése</t>
  </si>
  <si>
    <t>Térelválasztó elemek bővítése</t>
  </si>
  <si>
    <t>Számlázó program beszerzéséhez</t>
  </si>
  <si>
    <t>Hivatásos Tűzoltóság</t>
  </si>
  <si>
    <t>Gépjárműfecskendő beszerzéséhez átadás</t>
  </si>
  <si>
    <t>Szociális Gondozási Központ</t>
  </si>
  <si>
    <t>Szociális Gondozási Központ Idősek Klubjai részére tárgyi eszközök vásárlására- átcsoportosítás felhalmozási kiadásokra</t>
  </si>
  <si>
    <t>Szakmai szempontok alapján a szünetmentes áramforrás beszerzése nem indokolt</t>
  </si>
  <si>
    <t>Szennyvíz-csatorna tisztításának többlet költsége</t>
  </si>
  <si>
    <t>Villámvédelmi hiányosságok megszüntetése</t>
  </si>
  <si>
    <t>Tanszálló üzemeltetésének 2005. évi várható többlet költsége</t>
  </si>
  <si>
    <t>Okmányirodába 1 fő ügyintéző felvétele</t>
  </si>
  <si>
    <t>Támogató nevének megjelölésével</t>
  </si>
  <si>
    <t>Kaposfüredi közterületek rendbetételére többfunkciós célgép vásárlásához támogatás Városgondnokság részére (önkormányzati rész)</t>
  </si>
  <si>
    <t>Közbiztonságért Közalapítvány támogatása lakótelepi rendőrség működtetéséhez</t>
  </si>
  <si>
    <t>havi 20 eFt a működtetés megkezdésének függvényében</t>
  </si>
  <si>
    <t>Kapos Jégkorong Kupa megrendezése</t>
  </si>
  <si>
    <t>elszámolás alapján</t>
  </si>
  <si>
    <t>Premier Film Produkciós Iroda részére reklámfilm készítésére a TV2 Mokka c. műsorába</t>
  </si>
  <si>
    <t>A 2004. évi zárszámadás alapján a túlfinanszírozás és kiemelt előirányzat túllépés miatt elrendelt célvizsgálat megállapítása szerint indokolt pótelőirányzat biztosítása</t>
  </si>
  <si>
    <t>A Kaposfüredi Általános Iskola fűnyíró vásárlásához megelőlegezett Kaposfüredi RÖK támogatás visszapótlása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</si>
</sst>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name val="Times New Roman CE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1" fontId="4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" fontId="4" fillId="0" borderId="0" xfId="0" applyNumberFormat="1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3"/>
  <sheetViews>
    <sheetView tabSelected="1" zoomScaleSheetLayoutView="75" workbookViewId="0" topLeftCell="A1">
      <pane ySplit="3" topLeftCell="BM47" activePane="bottomLeft" state="frozen"/>
      <selection pane="topLeft" activeCell="A1" sqref="A1"/>
      <selection pane="bottomLeft" activeCell="M69" sqref="M69"/>
    </sheetView>
  </sheetViews>
  <sheetFormatPr defaultColWidth="9.140625" defaultRowHeight="12.75"/>
  <cols>
    <col min="1" max="1" width="55.7109375" style="0" customWidth="1"/>
    <col min="2" max="2" width="10.57421875" style="0" bestFit="1" customWidth="1"/>
    <col min="3" max="3" width="9.28125" style="0" bestFit="1" customWidth="1"/>
    <col min="4" max="4" width="34.8515625" style="0" customWidth="1"/>
    <col min="5" max="5" width="9.28125" style="0" bestFit="1" customWidth="1"/>
    <col min="6" max="6" width="11.28125" style="0" bestFit="1" customWidth="1"/>
    <col min="7" max="9" width="9.28125" style="0" bestFit="1" customWidth="1"/>
    <col min="10" max="10" width="11.57421875" style="0" bestFit="1" customWidth="1"/>
    <col min="11" max="13" width="9.28125" style="0" bestFit="1" customWidth="1"/>
  </cols>
  <sheetData>
    <row r="1" spans="1:13" ht="15.75">
      <c r="A1" s="13" t="s">
        <v>22</v>
      </c>
      <c r="B1" s="42" t="s">
        <v>0</v>
      </c>
      <c r="C1" s="43"/>
      <c r="D1" s="13" t="s">
        <v>1</v>
      </c>
      <c r="E1" s="42" t="s">
        <v>18</v>
      </c>
      <c r="F1" s="44"/>
      <c r="G1" s="44"/>
      <c r="H1" s="44"/>
      <c r="I1" s="44"/>
      <c r="J1" s="44"/>
      <c r="K1" s="44"/>
      <c r="L1" s="44"/>
      <c r="M1" s="43"/>
    </row>
    <row r="2" spans="1:13" ht="15.75">
      <c r="A2" s="14"/>
      <c r="B2" s="13" t="s">
        <v>19</v>
      </c>
      <c r="C2" s="13" t="s">
        <v>21</v>
      </c>
      <c r="D2" s="14"/>
      <c r="E2" s="13" t="s">
        <v>2</v>
      </c>
      <c r="F2" s="13" t="s">
        <v>4</v>
      </c>
      <c r="G2" s="13" t="s">
        <v>6</v>
      </c>
      <c r="H2" s="13" t="s">
        <v>8</v>
      </c>
      <c r="I2" s="13" t="s">
        <v>10</v>
      </c>
      <c r="J2" s="13" t="s">
        <v>11</v>
      </c>
      <c r="K2" s="13" t="s">
        <v>13</v>
      </c>
      <c r="L2" s="13" t="s">
        <v>14</v>
      </c>
      <c r="M2" s="13" t="s">
        <v>16</v>
      </c>
    </row>
    <row r="3" spans="1:13" ht="15.75">
      <c r="A3" s="15"/>
      <c r="B3" s="15" t="s">
        <v>20</v>
      </c>
      <c r="C3" s="15" t="s">
        <v>20</v>
      </c>
      <c r="D3" s="15"/>
      <c r="E3" s="15" t="s">
        <v>3</v>
      </c>
      <c r="F3" s="15" t="s">
        <v>5</v>
      </c>
      <c r="G3" s="15" t="s">
        <v>7</v>
      </c>
      <c r="H3" s="15" t="s">
        <v>9</v>
      </c>
      <c r="I3" s="15" t="s">
        <v>9</v>
      </c>
      <c r="J3" s="15" t="s">
        <v>12</v>
      </c>
      <c r="K3" s="15"/>
      <c r="L3" s="15" t="s">
        <v>15</v>
      </c>
      <c r="M3" s="15" t="s">
        <v>17</v>
      </c>
    </row>
    <row r="4" spans="1:13" ht="15.75">
      <c r="A4" s="45" t="s">
        <v>37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5.75">
      <c r="A5" s="3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31.5">
      <c r="A6" s="22" t="s">
        <v>38</v>
      </c>
      <c r="B6" s="22">
        <v>12062</v>
      </c>
      <c r="C6" s="22">
        <v>12062</v>
      </c>
      <c r="D6" s="21" t="s">
        <v>39</v>
      </c>
      <c r="E6" s="22"/>
      <c r="F6" s="22"/>
      <c r="G6" s="22"/>
      <c r="H6" s="22"/>
      <c r="I6" s="22"/>
      <c r="J6" s="22"/>
      <c r="K6" s="22">
        <v>12062</v>
      </c>
      <c r="L6" s="22"/>
      <c r="M6" s="22">
        <f>SUM(E6:L6)</f>
        <v>12062</v>
      </c>
      <c r="N6" s="9"/>
    </row>
    <row r="7" spans="1:14" ht="15.75">
      <c r="A7" s="22" t="s">
        <v>40</v>
      </c>
      <c r="B7" s="22">
        <v>15000</v>
      </c>
      <c r="C7" s="4">
        <v>15000</v>
      </c>
      <c r="D7" s="20"/>
      <c r="E7" s="4"/>
      <c r="F7" s="4"/>
      <c r="G7" s="4"/>
      <c r="H7" s="4"/>
      <c r="I7" s="4"/>
      <c r="J7" s="4"/>
      <c r="K7" s="4">
        <v>15000</v>
      </c>
      <c r="L7" s="4"/>
      <c r="M7" s="22">
        <f>SUM(E7:L7)</f>
        <v>15000</v>
      </c>
      <c r="N7" s="9"/>
    </row>
    <row r="8" spans="1:14" ht="15.75">
      <c r="A8" s="4" t="s">
        <v>41</v>
      </c>
      <c r="B8" s="4">
        <v>5557</v>
      </c>
      <c r="C8" s="4">
        <v>5557</v>
      </c>
      <c r="D8" s="4"/>
      <c r="E8" s="4"/>
      <c r="F8" s="4"/>
      <c r="G8" s="4"/>
      <c r="H8" s="4"/>
      <c r="I8" s="4"/>
      <c r="J8" s="4"/>
      <c r="K8" s="4">
        <v>5557</v>
      </c>
      <c r="L8" s="4"/>
      <c r="M8" s="22">
        <f>SUM(E8:L8)</f>
        <v>5557</v>
      </c>
      <c r="N8" s="9"/>
    </row>
    <row r="9" spans="2:14" ht="15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9"/>
    </row>
    <row r="10" spans="1:14" ht="15.75">
      <c r="A10" s="3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1"/>
      <c r="N10" s="9"/>
    </row>
    <row r="11" spans="1:14" ht="15.75">
      <c r="A11" s="4" t="s">
        <v>42</v>
      </c>
      <c r="B11" s="4">
        <v>848</v>
      </c>
      <c r="C11" s="4">
        <v>848</v>
      </c>
      <c r="D11" s="4"/>
      <c r="E11" s="4"/>
      <c r="F11" s="4"/>
      <c r="G11" s="4">
        <v>848</v>
      </c>
      <c r="H11" s="4"/>
      <c r="I11" s="4"/>
      <c r="J11" s="4"/>
      <c r="K11" s="4"/>
      <c r="L11" s="4"/>
      <c r="M11" s="2">
        <f>SUM(E11:L11)</f>
        <v>848</v>
      </c>
      <c r="N11" s="9"/>
    </row>
    <row r="12" spans="1:14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v>0</v>
      </c>
      <c r="N12" s="9"/>
    </row>
    <row r="13" spans="1:14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9"/>
    </row>
    <row r="14" spans="1:14" ht="15.75">
      <c r="A14" s="3" t="s">
        <v>35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1"/>
      <c r="N14" s="9"/>
    </row>
    <row r="15" spans="1:14" s="28" customFormat="1" ht="94.5">
      <c r="A15" s="21" t="s">
        <v>36</v>
      </c>
      <c r="B15" s="22">
        <v>3520</v>
      </c>
      <c r="C15" s="22">
        <v>3520</v>
      </c>
      <c r="D15" s="21" t="s">
        <v>43</v>
      </c>
      <c r="E15" s="22"/>
      <c r="F15" s="22"/>
      <c r="G15" s="22">
        <v>3520</v>
      </c>
      <c r="H15" s="22"/>
      <c r="I15" s="22"/>
      <c r="J15" s="22"/>
      <c r="K15" s="22"/>
      <c r="L15" s="22"/>
      <c r="M15" s="22">
        <f>SUM(E15:L15)</f>
        <v>3520</v>
      </c>
      <c r="N15" s="27"/>
    </row>
    <row r="16" spans="1:14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"/>
      <c r="N16" s="9"/>
    </row>
    <row r="17" spans="1:14" ht="15.75">
      <c r="A17" s="18" t="s">
        <v>24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  <c r="N17" s="9"/>
    </row>
    <row r="18" spans="1:14" s="28" customFormat="1" ht="47.25">
      <c r="A18" s="21" t="s">
        <v>44</v>
      </c>
      <c r="B18" s="22">
        <v>242</v>
      </c>
      <c r="C18" s="22">
        <v>242</v>
      </c>
      <c r="D18" s="21" t="s">
        <v>74</v>
      </c>
      <c r="E18" s="22"/>
      <c r="F18" s="22"/>
      <c r="G18" s="22">
        <v>242</v>
      </c>
      <c r="H18" s="22"/>
      <c r="I18" s="22"/>
      <c r="J18" s="22"/>
      <c r="K18" s="22"/>
      <c r="L18" s="22"/>
      <c r="M18" s="22">
        <f>SUM(E18:L18)</f>
        <v>242</v>
      </c>
      <c r="N18" s="27"/>
    </row>
    <row r="19" spans="1:14" ht="15.75">
      <c r="A19" s="4" t="s">
        <v>75</v>
      </c>
      <c r="B19" s="4">
        <v>46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>
        <v>0</v>
      </c>
      <c r="N19" s="9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0"/>
      <c r="N20" s="9"/>
    </row>
    <row r="21" spans="1:14" ht="15.75">
      <c r="A21" s="18" t="s">
        <v>25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9"/>
    </row>
    <row r="22" spans="1:14" s="28" customFormat="1" ht="47.25">
      <c r="A22" s="21" t="s">
        <v>86</v>
      </c>
      <c r="B22" s="22">
        <v>1042</v>
      </c>
      <c r="C22" s="22">
        <v>1042</v>
      </c>
      <c r="D22" s="22"/>
      <c r="E22" s="22">
        <v>789</v>
      </c>
      <c r="F22" s="22">
        <v>253</v>
      </c>
      <c r="G22" s="22"/>
      <c r="H22" s="22"/>
      <c r="I22" s="22"/>
      <c r="J22" s="22"/>
      <c r="K22" s="22"/>
      <c r="L22" s="22"/>
      <c r="M22" s="22">
        <f>SUM(E22:L22)</f>
        <v>1042</v>
      </c>
      <c r="N22" s="27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5"/>
      <c r="N23" s="9"/>
    </row>
    <row r="24" spans="1:14" ht="15.75">
      <c r="A24" s="18" t="s">
        <v>26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9"/>
    </row>
    <row r="25" spans="1:14" ht="31.5">
      <c r="A25" s="21" t="s">
        <v>45</v>
      </c>
      <c r="B25" s="22">
        <v>426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>
        <f>SUM(E25:L25)</f>
        <v>0</v>
      </c>
      <c r="N25" s="9"/>
    </row>
    <row r="26" spans="1:14" ht="15.75">
      <c r="A26" s="4" t="s">
        <v>76</v>
      </c>
      <c r="B26" s="4">
        <v>145</v>
      </c>
      <c r="C26" s="4">
        <v>145</v>
      </c>
      <c r="D26" s="4"/>
      <c r="E26" s="4"/>
      <c r="F26" s="4"/>
      <c r="G26" s="4">
        <v>145</v>
      </c>
      <c r="H26" s="4"/>
      <c r="I26" s="4"/>
      <c r="J26" s="4"/>
      <c r="K26" s="4"/>
      <c r="L26" s="4"/>
      <c r="M26" s="2">
        <f>SUM(E26:L26)</f>
        <v>145</v>
      </c>
      <c r="N26" s="9"/>
    </row>
    <row r="27" spans="1:14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9"/>
    </row>
    <row r="28" spans="1:14" ht="15.75">
      <c r="A28" s="18" t="s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/>
      <c r="N28" s="9"/>
    </row>
    <row r="29" spans="1:14" ht="15.75">
      <c r="A29" s="18" t="s">
        <v>28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1"/>
      <c r="N29" s="9"/>
    </row>
    <row r="30" spans="1:14" ht="15.75">
      <c r="A30" s="4" t="s">
        <v>77</v>
      </c>
      <c r="B30" s="4">
        <v>13500</v>
      </c>
      <c r="C30" s="4">
        <v>6000</v>
      </c>
      <c r="D30" s="4"/>
      <c r="E30" s="4"/>
      <c r="F30" s="4"/>
      <c r="G30" s="4">
        <v>6000</v>
      </c>
      <c r="H30" s="4"/>
      <c r="I30" s="4"/>
      <c r="J30" s="4"/>
      <c r="K30" s="4"/>
      <c r="L30" s="4"/>
      <c r="M30" s="2">
        <f>SUM(E30:L30)</f>
        <v>6000</v>
      </c>
      <c r="N30" s="9"/>
    </row>
    <row r="31" spans="1:14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9"/>
    </row>
    <row r="32" spans="1:14" ht="15.75">
      <c r="A32" s="18" t="s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1"/>
      <c r="N32" s="5"/>
    </row>
    <row r="33" spans="1:14" ht="15.75">
      <c r="A33" s="4" t="s">
        <v>46</v>
      </c>
      <c r="B33" s="4">
        <v>113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2">
        <f>SUM(E33:L33)</f>
        <v>0</v>
      </c>
      <c r="N33" s="9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0"/>
      <c r="N34" s="9"/>
    </row>
    <row r="35" spans="1:14" ht="15.75">
      <c r="A35" s="19" t="s">
        <v>47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2"/>
      <c r="N35" s="6"/>
    </row>
    <row r="36" spans="1:14" ht="31.5">
      <c r="A36" s="38" t="s">
        <v>49</v>
      </c>
      <c r="B36" s="39">
        <v>1370</v>
      </c>
      <c r="C36" s="39">
        <v>1370</v>
      </c>
      <c r="D36" s="39" t="s">
        <v>79</v>
      </c>
      <c r="E36" s="39"/>
      <c r="F36" s="39"/>
      <c r="G36" s="39"/>
      <c r="H36" s="39">
        <v>1370</v>
      </c>
      <c r="I36" s="39"/>
      <c r="J36" s="39"/>
      <c r="K36" s="39"/>
      <c r="L36" s="40"/>
      <c r="M36" s="22">
        <f>SUM(E36:L36)</f>
        <v>1370</v>
      </c>
      <c r="N36" s="6"/>
    </row>
    <row r="37" spans="1:14" ht="15.75">
      <c r="A37" s="7" t="s">
        <v>78</v>
      </c>
      <c r="B37" s="7">
        <v>680</v>
      </c>
      <c r="C37" s="7"/>
      <c r="D37" s="7" t="s">
        <v>48</v>
      </c>
      <c r="E37" s="7"/>
      <c r="F37" s="7"/>
      <c r="G37" s="7"/>
      <c r="H37" s="7"/>
      <c r="I37" s="7"/>
      <c r="J37" s="7"/>
      <c r="K37" s="7"/>
      <c r="L37" s="8"/>
      <c r="M37" s="22">
        <f>SUM(E37:L37)</f>
        <v>0</v>
      </c>
      <c r="N37" s="6"/>
    </row>
    <row r="38" spans="1:14" ht="47.25">
      <c r="A38" s="33" t="s">
        <v>80</v>
      </c>
      <c r="B38" s="33">
        <v>600</v>
      </c>
      <c r="C38" s="33">
        <v>600</v>
      </c>
      <c r="D38" s="33" t="s">
        <v>60</v>
      </c>
      <c r="E38" s="33"/>
      <c r="F38" s="33"/>
      <c r="G38" s="33"/>
      <c r="H38" s="33"/>
      <c r="I38" s="33"/>
      <c r="J38" s="33"/>
      <c r="K38" s="33"/>
      <c r="L38" s="33">
        <v>600</v>
      </c>
      <c r="M38" s="22">
        <f>SUM(E38:L38)</f>
        <v>600</v>
      </c>
      <c r="N38" s="6"/>
    </row>
    <row r="39" spans="1:14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6"/>
    </row>
    <row r="40" spans="1:14" ht="15.75">
      <c r="A40" s="19" t="s">
        <v>33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6"/>
    </row>
    <row r="41" spans="1:14" s="28" customFormat="1" ht="47.25">
      <c r="A41" s="32" t="s">
        <v>50</v>
      </c>
      <c r="B41" s="32">
        <v>300</v>
      </c>
      <c r="C41" s="32">
        <v>300</v>
      </c>
      <c r="D41" s="33" t="s">
        <v>58</v>
      </c>
      <c r="E41" s="32"/>
      <c r="F41" s="32"/>
      <c r="G41" s="32"/>
      <c r="H41" s="32"/>
      <c r="I41" s="32">
        <v>300</v>
      </c>
      <c r="J41" s="32"/>
      <c r="K41" s="32"/>
      <c r="L41" s="32"/>
      <c r="M41" s="22">
        <f>SUM(E41:L41)</f>
        <v>300</v>
      </c>
      <c r="N41" s="34"/>
    </row>
    <row r="42" spans="1:14" s="28" customFormat="1" ht="47.25">
      <c r="A42" s="32" t="s">
        <v>51</v>
      </c>
      <c r="B42" s="32">
        <v>100</v>
      </c>
      <c r="C42" s="32">
        <v>100</v>
      </c>
      <c r="D42" s="33" t="s">
        <v>59</v>
      </c>
      <c r="E42" s="32"/>
      <c r="F42" s="32"/>
      <c r="G42" s="32"/>
      <c r="H42" s="32"/>
      <c r="I42" s="32">
        <v>100</v>
      </c>
      <c r="J42" s="32"/>
      <c r="K42" s="32"/>
      <c r="L42" s="32"/>
      <c r="M42" s="22">
        <f aca="true" t="shared" si="0" ref="M42:M48">SUM(E42:L42)</f>
        <v>100</v>
      </c>
      <c r="N42" s="34"/>
    </row>
    <row r="43" spans="1:14" s="31" customFormat="1" ht="31.5">
      <c r="A43" s="33" t="s">
        <v>87</v>
      </c>
      <c r="B43" s="33">
        <v>150</v>
      </c>
      <c r="C43" s="33">
        <v>150</v>
      </c>
      <c r="D43" s="33"/>
      <c r="E43" s="33"/>
      <c r="F43" s="33"/>
      <c r="G43" s="33">
        <v>150</v>
      </c>
      <c r="H43" s="33"/>
      <c r="I43" s="33"/>
      <c r="J43" s="33"/>
      <c r="K43" s="33"/>
      <c r="L43" s="33"/>
      <c r="M43" s="26">
        <f t="shared" si="0"/>
        <v>150</v>
      </c>
      <c r="N43" s="30"/>
    </row>
    <row r="44" spans="1:14" s="31" customFormat="1" ht="31.5">
      <c r="A44" s="33" t="s">
        <v>52</v>
      </c>
      <c r="B44" s="33">
        <v>250</v>
      </c>
      <c r="C44" s="33">
        <v>250</v>
      </c>
      <c r="D44" s="33"/>
      <c r="E44" s="33"/>
      <c r="F44" s="33"/>
      <c r="G44" s="33"/>
      <c r="H44" s="33">
        <v>250</v>
      </c>
      <c r="I44" s="33"/>
      <c r="J44" s="33"/>
      <c r="K44" s="33"/>
      <c r="L44" s="33"/>
      <c r="M44" s="26">
        <f t="shared" si="0"/>
        <v>250</v>
      </c>
      <c r="N44" s="30"/>
    </row>
    <row r="45" spans="1:14" s="31" customFormat="1" ht="47.25">
      <c r="A45" s="33" t="s">
        <v>53</v>
      </c>
      <c r="B45" s="33">
        <v>200</v>
      </c>
      <c r="C45" s="33">
        <v>200</v>
      </c>
      <c r="D45" s="33"/>
      <c r="E45" s="33"/>
      <c r="F45" s="33"/>
      <c r="G45" s="33"/>
      <c r="H45" s="33"/>
      <c r="I45" s="33">
        <v>200</v>
      </c>
      <c r="J45" s="33"/>
      <c r="K45" s="33"/>
      <c r="L45" s="33"/>
      <c r="M45" s="26">
        <f t="shared" si="0"/>
        <v>200</v>
      </c>
      <c r="N45" s="30"/>
    </row>
    <row r="46" spans="1:14" s="31" customFormat="1" ht="15.75">
      <c r="A46" s="29" t="s">
        <v>54</v>
      </c>
      <c r="B46" s="29">
        <v>50</v>
      </c>
      <c r="C46" s="29">
        <v>50</v>
      </c>
      <c r="D46" s="29"/>
      <c r="E46" s="29"/>
      <c r="F46" s="29"/>
      <c r="G46" s="29"/>
      <c r="H46" s="29"/>
      <c r="I46" s="29">
        <v>50</v>
      </c>
      <c r="J46" s="29"/>
      <c r="K46" s="29"/>
      <c r="L46" s="29"/>
      <c r="M46" s="2">
        <f t="shared" si="0"/>
        <v>50</v>
      </c>
      <c r="N46" s="30"/>
    </row>
    <row r="47" spans="1:14" s="31" customFormat="1" ht="31.5">
      <c r="A47" s="33" t="s">
        <v>55</v>
      </c>
      <c r="B47" s="33">
        <v>500</v>
      </c>
      <c r="C47" s="33">
        <v>500</v>
      </c>
      <c r="D47" s="33" t="s">
        <v>61</v>
      </c>
      <c r="E47" s="33"/>
      <c r="F47" s="33"/>
      <c r="G47" s="33"/>
      <c r="H47" s="33">
        <v>500</v>
      </c>
      <c r="I47" s="33"/>
      <c r="J47" s="33"/>
      <c r="K47" s="33"/>
      <c r="L47" s="33"/>
      <c r="M47" s="26">
        <f t="shared" si="0"/>
        <v>500</v>
      </c>
      <c r="N47" s="30"/>
    </row>
    <row r="48" spans="1:14" s="37" customFormat="1" ht="47.25">
      <c r="A48" s="33" t="s">
        <v>56</v>
      </c>
      <c r="B48" s="33">
        <v>108</v>
      </c>
      <c r="C48" s="33">
        <v>108</v>
      </c>
      <c r="D48" s="33" t="s">
        <v>62</v>
      </c>
      <c r="E48" s="33"/>
      <c r="F48" s="33"/>
      <c r="G48" s="33"/>
      <c r="H48" s="33"/>
      <c r="I48" s="33">
        <v>108</v>
      </c>
      <c r="J48" s="33"/>
      <c r="K48" s="33"/>
      <c r="L48" s="33"/>
      <c r="M48" s="26">
        <f t="shared" si="0"/>
        <v>108</v>
      </c>
      <c r="N48" s="36"/>
    </row>
    <row r="49" spans="1:14" s="37" customFormat="1" ht="31.5">
      <c r="A49" s="33" t="s">
        <v>57</v>
      </c>
      <c r="B49" s="33">
        <v>21700</v>
      </c>
      <c r="C49" s="33">
        <v>21700</v>
      </c>
      <c r="D49" s="33" t="s">
        <v>63</v>
      </c>
      <c r="E49" s="33"/>
      <c r="F49" s="33"/>
      <c r="G49" s="33"/>
      <c r="H49" s="33">
        <v>21700</v>
      </c>
      <c r="I49" s="33"/>
      <c r="J49" s="33"/>
      <c r="K49" s="33"/>
      <c r="L49" s="33"/>
      <c r="M49" s="26">
        <f>SUM(E49:L49)</f>
        <v>21700</v>
      </c>
      <c r="N49" s="36"/>
    </row>
    <row r="50" spans="1:14" s="37" customFormat="1" ht="31.5">
      <c r="A50" s="33" t="s">
        <v>81</v>
      </c>
      <c r="B50" s="33">
        <v>120</v>
      </c>
      <c r="C50" s="33">
        <v>120</v>
      </c>
      <c r="D50" s="33" t="s">
        <v>82</v>
      </c>
      <c r="E50" s="33"/>
      <c r="F50" s="33"/>
      <c r="G50" s="33"/>
      <c r="H50" s="33"/>
      <c r="I50" s="33">
        <v>120</v>
      </c>
      <c r="J50" s="33"/>
      <c r="K50" s="33"/>
      <c r="L50" s="33"/>
      <c r="M50" s="26">
        <f>SUM(E50:L50)</f>
        <v>120</v>
      </c>
      <c r="N50" s="36"/>
    </row>
    <row r="51" spans="1:14" s="37" customFormat="1" ht="15.75">
      <c r="A51" s="33" t="s">
        <v>83</v>
      </c>
      <c r="B51" s="33">
        <v>2000</v>
      </c>
      <c r="C51" s="33">
        <v>2000</v>
      </c>
      <c r="D51" s="33" t="s">
        <v>84</v>
      </c>
      <c r="E51" s="33"/>
      <c r="F51" s="33"/>
      <c r="G51" s="33"/>
      <c r="H51" s="33"/>
      <c r="I51" s="33">
        <v>2000</v>
      </c>
      <c r="J51" s="33"/>
      <c r="K51" s="33"/>
      <c r="L51" s="33"/>
      <c r="M51" s="2">
        <f>SUM(E51:L51)</f>
        <v>2000</v>
      </c>
      <c r="N51" s="36"/>
    </row>
    <row r="52" spans="1:14" s="37" customFormat="1" ht="31.5">
      <c r="A52" s="33" t="s">
        <v>85</v>
      </c>
      <c r="B52" s="33">
        <v>488</v>
      </c>
      <c r="C52" s="33">
        <v>488</v>
      </c>
      <c r="D52" s="33"/>
      <c r="E52" s="33"/>
      <c r="F52" s="33"/>
      <c r="G52" s="33"/>
      <c r="H52" s="33">
        <v>488</v>
      </c>
      <c r="I52" s="33"/>
      <c r="J52" s="33"/>
      <c r="K52" s="33"/>
      <c r="L52" s="33"/>
      <c r="M52" s="22">
        <f>SUM(E52:L52)</f>
        <v>488</v>
      </c>
      <c r="N52" s="36"/>
    </row>
    <row r="53" spans="1:14" s="37" customFormat="1" ht="15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6"/>
      <c r="N53" s="36"/>
    </row>
    <row r="54" spans="1:14" s="31" customFormat="1" ht="15.75">
      <c r="A54" s="47" t="s">
        <v>64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30"/>
    </row>
    <row r="55" spans="1:14" s="31" customFormat="1" ht="15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0"/>
    </row>
    <row r="56" spans="1:14" ht="15.75">
      <c r="A56" s="19" t="s">
        <v>65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12"/>
      <c r="N56" s="6"/>
    </row>
    <row r="57" spans="1:14" ht="15.75">
      <c r="A57" s="25" t="s">
        <v>66</v>
      </c>
      <c r="B57" s="7">
        <v>0</v>
      </c>
      <c r="C57" s="7">
        <v>0</v>
      </c>
      <c r="D57" s="7"/>
      <c r="E57" s="7"/>
      <c r="F57" s="7"/>
      <c r="G57" s="7">
        <v>-24</v>
      </c>
      <c r="H57" s="7"/>
      <c r="I57" s="7"/>
      <c r="J57" s="7"/>
      <c r="K57" s="7"/>
      <c r="L57" s="8">
        <v>24</v>
      </c>
      <c r="M57" s="16">
        <v>0</v>
      </c>
      <c r="N57" s="6"/>
    </row>
    <row r="58" spans="1:14" ht="15.75">
      <c r="A58" s="7" t="s">
        <v>67</v>
      </c>
      <c r="B58" s="7">
        <v>0</v>
      </c>
      <c r="C58" s="7">
        <v>0</v>
      </c>
      <c r="D58" s="7"/>
      <c r="E58" s="7"/>
      <c r="F58" s="7"/>
      <c r="G58" s="7">
        <v>-268</v>
      </c>
      <c r="H58" s="7"/>
      <c r="I58" s="7"/>
      <c r="J58" s="7"/>
      <c r="K58" s="7"/>
      <c r="L58" s="8">
        <v>268</v>
      </c>
      <c r="M58" s="16">
        <v>0</v>
      </c>
      <c r="N58" s="6"/>
    </row>
    <row r="59" spans="1:14" ht="15.75">
      <c r="A59" s="7" t="s">
        <v>68</v>
      </c>
      <c r="B59" s="7">
        <v>0</v>
      </c>
      <c r="C59" s="7">
        <v>0</v>
      </c>
      <c r="D59" s="7"/>
      <c r="E59" s="7"/>
      <c r="F59" s="7"/>
      <c r="G59" s="7">
        <v>-33</v>
      </c>
      <c r="H59" s="7"/>
      <c r="I59" s="7"/>
      <c r="J59" s="7"/>
      <c r="K59" s="7"/>
      <c r="L59" s="8">
        <v>33</v>
      </c>
      <c r="M59" s="16">
        <v>0</v>
      </c>
      <c r="N59" s="6"/>
    </row>
    <row r="60" spans="1:14" ht="15.75">
      <c r="A60" s="16" t="s">
        <v>69</v>
      </c>
      <c r="B60" s="23">
        <v>0</v>
      </c>
      <c r="C60" s="16">
        <v>0</v>
      </c>
      <c r="D60" s="16"/>
      <c r="E60" s="16"/>
      <c r="F60" s="16"/>
      <c r="G60" s="16">
        <v>-31</v>
      </c>
      <c r="H60" s="16"/>
      <c r="I60" s="16"/>
      <c r="J60" s="16"/>
      <c r="K60" s="16"/>
      <c r="L60" s="16">
        <v>31</v>
      </c>
      <c r="M60" s="16">
        <v>0</v>
      </c>
      <c r="N60" s="6"/>
    </row>
    <row r="61" spans="1:14" s="31" customFormat="1" ht="15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0"/>
    </row>
    <row r="62" spans="1:14" ht="15.75">
      <c r="A62" s="19" t="s">
        <v>70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12"/>
      <c r="N62" s="6"/>
    </row>
    <row r="63" spans="1:14" ht="15.75">
      <c r="A63" s="29" t="s">
        <v>71</v>
      </c>
      <c r="B63" s="16">
        <v>0</v>
      </c>
      <c r="C63" s="16">
        <v>0</v>
      </c>
      <c r="D63" s="16"/>
      <c r="E63" s="16"/>
      <c r="F63" s="16"/>
      <c r="G63" s="16"/>
      <c r="H63" s="16">
        <v>13000</v>
      </c>
      <c r="I63" s="16"/>
      <c r="J63" s="16"/>
      <c r="K63" s="16"/>
      <c r="L63" s="16">
        <v>-13000</v>
      </c>
      <c r="M63" s="16">
        <v>0</v>
      </c>
      <c r="N63" s="6"/>
    </row>
    <row r="64" spans="1:14" s="31" customFormat="1" ht="15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0"/>
    </row>
    <row r="65" spans="1:14" ht="15.75">
      <c r="A65" s="19" t="s">
        <v>72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12"/>
      <c r="N65" s="6"/>
    </row>
    <row r="66" spans="1:14" ht="47.25">
      <c r="A66" s="29" t="s">
        <v>73</v>
      </c>
      <c r="B66" s="16">
        <v>0</v>
      </c>
      <c r="C66" s="16">
        <v>0</v>
      </c>
      <c r="D66" s="16"/>
      <c r="E66" s="16"/>
      <c r="F66" s="16"/>
      <c r="G66" s="16">
        <v>-200</v>
      </c>
      <c r="H66" s="16"/>
      <c r="I66" s="16"/>
      <c r="J66" s="16"/>
      <c r="K66" s="16"/>
      <c r="L66" s="16">
        <v>200</v>
      </c>
      <c r="M66" s="16">
        <v>0</v>
      </c>
      <c r="N66" s="6"/>
    </row>
    <row r="67" spans="1:14" s="31" customFormat="1" ht="15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0"/>
    </row>
    <row r="68" spans="1:14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5.75">
      <c r="A69" s="17" t="s">
        <v>30</v>
      </c>
      <c r="B69" s="24">
        <f>SUM(B6:B52)+SUM(B57:B66)</f>
        <v>81117</v>
      </c>
      <c r="C69" s="24">
        <f>SUM(C6:C52)+SUM(C57:C66)</f>
        <v>72352</v>
      </c>
      <c r="D69" s="24"/>
      <c r="E69" s="24">
        <f aca="true" t="shared" si="1" ref="E69:M69">SUM(E6:E52)+SUM(E57:E66)</f>
        <v>789</v>
      </c>
      <c r="F69" s="24">
        <f t="shared" si="1"/>
        <v>253</v>
      </c>
      <c r="G69" s="24">
        <f t="shared" si="1"/>
        <v>10349</v>
      </c>
      <c r="H69" s="24">
        <f t="shared" si="1"/>
        <v>37308</v>
      </c>
      <c r="I69" s="24">
        <f t="shared" si="1"/>
        <v>2878</v>
      </c>
      <c r="J69" s="24">
        <f t="shared" si="1"/>
        <v>0</v>
      </c>
      <c r="K69" s="24">
        <f t="shared" si="1"/>
        <v>32619</v>
      </c>
      <c r="L69" s="24">
        <f t="shared" si="1"/>
        <v>-11844</v>
      </c>
      <c r="M69" s="24">
        <f t="shared" si="1"/>
        <v>72352</v>
      </c>
      <c r="N69" s="6"/>
    </row>
    <row r="70" spans="1:14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.75">
      <c r="A71" s="6" t="s">
        <v>31</v>
      </c>
      <c r="B71" s="6"/>
      <c r="C71" s="41">
        <f>E69+F69+G69+I69+J69</f>
        <v>14269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5.75">
      <c r="A72" s="6" t="s">
        <v>32</v>
      </c>
      <c r="B72" s="6"/>
      <c r="C72" s="41">
        <f>H69+K69+L69</f>
        <v>58083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5:14" ht="12.75"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5:14" ht="12.75"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5:14" ht="12.75"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5:14" ht="12.75"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5:14" ht="12.75"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5:14" ht="12.75"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5:14" ht="12.75"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5:14" ht="12.75"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5:14" ht="12.75"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5:14" ht="12.75"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5:14" ht="12.75"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5:14" ht="12.75"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5:14" ht="12.75"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5:14" ht="12.75"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5:14" ht="12.75"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5:14" ht="12.75"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5:14" ht="12.75"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5:14" ht="12.75"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5:14" ht="12.75"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5:14" ht="12.75"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5:14" ht="12.75"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5:14" ht="12.75"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5:14" ht="12.75"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5:14" ht="12.75"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5:14" ht="12.75"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5:14" ht="12.75"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5:14" ht="12.75"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5:14" ht="12.75"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5:14" ht="12.75"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5:14" ht="12.75"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5:14" ht="12.75"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5:14" ht="12.75"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5:14" ht="12.75"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5:14" ht="12.75"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5:14" ht="12.75"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5:14" ht="12.75"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5:14" ht="12.75"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5:14" ht="12.75"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5:14" ht="12.75"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5:14" ht="12.75"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5:14" ht="12.75"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5:14" ht="12.75"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5:14" ht="12.75"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5:14" ht="12.75"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5:14" ht="12.75"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5:14" ht="12.75"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5:14" ht="12.75"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5:14" ht="12.75"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5:14" ht="12.75"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5:14" ht="12.75"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5:14" ht="12.75"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5:14" ht="12.75"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5:14" ht="12.75"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5:14" ht="12.75"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5:14" ht="12.75"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5:14" ht="12.75"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5:14" ht="12.75"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5:14" ht="12.75"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5:14" ht="12.75"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5:14" ht="12.75"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5:14" ht="12.75"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5:14" ht="12.75"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5:14" ht="12.75"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5:14" ht="12.75"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5:14" ht="12.75"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5:14" ht="12.75"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5:14" ht="12.75"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5:14" ht="12.75"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5:14" ht="12.75"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5:14" ht="12.75"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5:14" ht="12.75"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5:14" ht="12.75"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5:14" ht="12.75"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5:14" ht="12.75"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5:14" ht="12.75"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5:14" ht="12.75"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5:14" ht="12.75"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5:14" ht="12.75"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5:14" ht="12.75"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5:14" ht="12.75"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5:14" ht="12.75"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5:14" ht="12.75"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5:14" ht="12.75"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5:14" ht="12.75"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5:14" ht="12.75"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5:14" ht="12.75"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5:14" ht="12.75"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5:14" ht="12.75"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5:14" ht="12.75"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5:14" ht="12.75"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5:14" ht="12.75"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5:14" ht="12.75"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5:14" ht="12.75"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5:14" ht="12.75"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5:14" ht="12.75"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5:14" ht="12.75"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5:14" ht="12.75"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5:14" ht="12.75"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5:14" ht="12.75"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5:14" ht="12.75"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5:14" ht="12.75"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5:14" ht="12.75"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5:14" ht="12.75"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5:14" ht="12.75"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5:14" ht="12.75"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5:14" ht="12.75"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5:14" ht="12.75"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5:14" ht="12.75"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5:14" ht="12.75"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5:14" ht="12.75"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5:14" ht="12.75"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5:14" ht="12.75"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5:14" ht="12.75"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5:14" ht="12.75"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5:14" ht="12.75"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5:14" ht="12.75"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5:14" ht="12.75"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5:14" ht="12.75"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5:14" ht="12.75"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5:14" ht="12.75"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5:14" ht="12.75"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5:14" ht="12.75"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5:14" ht="12.75"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5:14" ht="12.75"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5:14" ht="12.75"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5:14" ht="12.75"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5:14" ht="12.75"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5:14" ht="12.75"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5:14" ht="12.75"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5:14" ht="12.75"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5:14" ht="12.75"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5:14" ht="12.75"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5:14" ht="12.75"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5:14" ht="12.75"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5:14" ht="12.75"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5:14" ht="12.75"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5:14" ht="12.75"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5:14" ht="12.75"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5:14" ht="12.75"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5:14" ht="12.75"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5:14" ht="12.75"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5:14" ht="12.75"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5:14" ht="12.75"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5:14" ht="12.75"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5:14" ht="12.75"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5:14" ht="12.75"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5:14" ht="12.75"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5:14" ht="12.75"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5:14" ht="12.75"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5:14" ht="12.75"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5:14" ht="12.75"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5:14" ht="12.75"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5:14" ht="12.75"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5:14" ht="12.75"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5:14" ht="12.75"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5:14" ht="12.75"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5:14" ht="12.75"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5:14" ht="12.75"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5:14" ht="12.75"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5:14" ht="12.75"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5:14" ht="12.75"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5:14" ht="12.75"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5:14" ht="12.75"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5:14" ht="12.75"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5:14" ht="12.75"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5:14" ht="12.75"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5:14" ht="12.75"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5:14" ht="12.75"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5:14" ht="12.75"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5:14" ht="12.75"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5:14" ht="12.75"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5:14" ht="12.75"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5:14" ht="12.75"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5:14" ht="12.75"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5:14" ht="12.75"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5:14" ht="12.75"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5:14" ht="12.75"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5:14" ht="12.75"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5:14" ht="12.75"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5:14" ht="12.75"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5:14" ht="12.75"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5:14" ht="12.75"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5:14" ht="12.75"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5:14" ht="12.75"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5:14" ht="12.75"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5:14" ht="12.75"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5:14" ht="12.75"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5:14" ht="12.75"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5:14" ht="12.75"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5:14" ht="12.75"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5:14" ht="12.75"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5:14" ht="12.75"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5:14" ht="12.75"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5:14" ht="12.75"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5:14" ht="12.75"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5:14" ht="12.75"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5:14" ht="12.75"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5:14" ht="12.75"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5:14" ht="12.75"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5:14" ht="12.75"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5:14" ht="12.75"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5:14" ht="12.75"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5:14" ht="12.75"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5:14" ht="12.75"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5:14" ht="12.75"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5:14" ht="12.75"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5:14" ht="12.75"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5:14" ht="12.75"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5:14" ht="12.75"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5:14" ht="12.75"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5:14" ht="12.75"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5:14" ht="12.75"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5:14" ht="12.75"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5:14" ht="12.75"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5:14" ht="12.75"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5:14" ht="12.75"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5:14" ht="12.75"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5:14" ht="12.75"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5:14" ht="12.75"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5:14" ht="12.75"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5:14" ht="12.75"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5:14" ht="12.75"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5:14" ht="12.75"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5:14" ht="12.75"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5:14" ht="12.75"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5:14" ht="12.75"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5:14" ht="12.75"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5:14" ht="12.75"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5:14" ht="12.75"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5:14" ht="12.75"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5:14" ht="12.75"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5:14" ht="12.75"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5:14" ht="12.75"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5:14" ht="12.75"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5:14" ht="12.75"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5:14" ht="12.75"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5:14" ht="12.75"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5:14" ht="12.75"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5:14" ht="12.75"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5:14" ht="12.75"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5:14" ht="12.75"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5:14" ht="12.75"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5:14" ht="12.75"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5:14" ht="12.75"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5:14" ht="12.75"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5:14" ht="12.75"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5:14" ht="12.75"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5:14" ht="12.75"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5:14" ht="12.75"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5:14" ht="12.75"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5:14" ht="12.75"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5:14" ht="12.75"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5:14" ht="12.75"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5:14" ht="12.75"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5:14" ht="12.75"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5:14" ht="12.75"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5:14" ht="12.75"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5:14" ht="12.75"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5:14" ht="12.75"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5:14" ht="12.75"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5:14" ht="12.75"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5:14" ht="12.75"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5:14" ht="12.75"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5:14" ht="12.75"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5:14" ht="12.75"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5:14" ht="12.75"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5:14" ht="12.75"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5:14" ht="12.75"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5:14" ht="12.75"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5:14" ht="12.75"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5:14" ht="12.75"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5:14" ht="12.75"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5:14" ht="12.75"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5:14" ht="12.75"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5:14" ht="12.75"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5:14" ht="12.75"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5:14" ht="12.75"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5:14" ht="12.75"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5:14" ht="12.75"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5:14" ht="12.75"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5:14" ht="12.75"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5:14" ht="12.75"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5:14" ht="12.75"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5:14" ht="12.75"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5:14" ht="12.75"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5:14" ht="12.75"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5:14" ht="12.75"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5:14" ht="12.75"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5:14" ht="12.75"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5:14" ht="12.75"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5:14" ht="12.75"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5:14" ht="12.75"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5:14" ht="12.75"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5:14" ht="12.75"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5:14" ht="12.75"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5:14" ht="12.75"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5:14" ht="12.75"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5:14" ht="12.75"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5:14" ht="12.75"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5:14" ht="12.75"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5:14" ht="12.75"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5:14" ht="12.75"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5:14" ht="12.75"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5:14" ht="12.75"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5:14" ht="12.75"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5:14" ht="12.75"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5:14" ht="12.75"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5:14" ht="12.75"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5:14" ht="12.75"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5:14" ht="12.75"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5:14" ht="12.75"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5:14" ht="12.75"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5:14" ht="12.75"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5:14" ht="12.75"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5:14" ht="12.75"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5:14" ht="12.75"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5:14" ht="12.75"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5:14" ht="12.75"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5:14" ht="12.75"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5:14" ht="12.75"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5:14" ht="12.75"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5:14" ht="12.75"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5:14" ht="12.75">
      <c r="E433" s="9"/>
      <c r="F433" s="9"/>
      <c r="G433" s="9"/>
      <c r="H433" s="9"/>
      <c r="I433" s="9"/>
      <c r="J433" s="9"/>
      <c r="K433" s="9"/>
      <c r="L433" s="9"/>
      <c r="M433" s="9"/>
      <c r="N433" s="9"/>
    </row>
  </sheetData>
  <mergeCells count="4">
    <mergeCell ref="B1:C1"/>
    <mergeCell ref="E1:M1"/>
    <mergeCell ref="A4:M4"/>
    <mergeCell ref="A54:M54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65" r:id="rId1"/>
  <headerFooter alignWithMargins="0">
    <oddHeader>&amp;C&amp;"Times New Roman CE,Normál"&amp;14 Pótigények és kiemelt előirányzatok közötti átcsoportosítások
&amp;P/&amp;N&amp;R&amp;"Times New Roman CE,Normál"&amp;12 4/c. sz. melléklet</oddHeader>
    <oddFooter>&amp;L&amp;D/&amp;T&amp;C&amp;F/&amp;A      Ráczné</oddFooter>
  </headerFooter>
  <rowBreaks count="2" manualBreakCount="2">
    <brk id="31" max="12" man="1"/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Eros Gyorgy</cp:lastModifiedBy>
  <cp:lastPrinted>2005-05-25T15:56:25Z</cp:lastPrinted>
  <dcterms:created xsi:type="dcterms:W3CDTF">2004-01-11T13:32:12Z</dcterms:created>
  <dcterms:modified xsi:type="dcterms:W3CDTF">2005-06-02T06:05:38Z</dcterms:modified>
  <cp:category/>
  <cp:version/>
  <cp:contentType/>
  <cp:contentStatus/>
</cp:coreProperties>
</file>