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telek" sheetId="1" r:id="rId1"/>
  </sheets>
  <definedNames>
    <definedName name="_xlnm.Print_Area" localSheetId="0">'telek'!$A$1:$O$46</definedName>
  </definedNames>
  <calcPr fullCalcOnLoad="1"/>
</workbook>
</file>

<file path=xl/sharedStrings.xml><?xml version="1.0" encoding="utf-8"?>
<sst xmlns="http://schemas.openxmlformats.org/spreadsheetml/2006/main" count="301" uniqueCount="93">
  <si>
    <t>Sor-</t>
  </si>
  <si>
    <t>Megnevezés</t>
  </si>
  <si>
    <t>Építési telek-és ingatlanért.bevétele</t>
  </si>
  <si>
    <t>Ebből:kompenzációs kiadás</t>
  </si>
  <si>
    <t>Nettó bevétel</t>
  </si>
  <si>
    <t>Megjegyzés</t>
  </si>
  <si>
    <t>szám</t>
  </si>
  <si>
    <t>Eredeti</t>
  </si>
  <si>
    <t>Módosított</t>
  </si>
  <si>
    <t>Teljesítés</t>
  </si>
  <si>
    <t xml:space="preserve"> </t>
  </si>
  <si>
    <t>12.31.</t>
  </si>
  <si>
    <t>%-a</t>
  </si>
  <si>
    <t>Tényleges bevételek</t>
  </si>
  <si>
    <t xml:space="preserve">1. </t>
  </si>
  <si>
    <t xml:space="preserve"> Fonyód üdülő</t>
  </si>
  <si>
    <t>X</t>
  </si>
  <si>
    <t>0</t>
  </si>
  <si>
    <t>0,0</t>
  </si>
  <si>
    <t xml:space="preserve">2. </t>
  </si>
  <si>
    <t xml:space="preserve"> Zrínyi u. 52. Telek</t>
  </si>
  <si>
    <t>3.</t>
  </si>
  <si>
    <t xml:space="preserve"> Izzó u. ingatlan (iparterület Videoton mellett)</t>
  </si>
  <si>
    <t xml:space="preserve">4. </t>
  </si>
  <si>
    <t xml:space="preserve"> Lonkahegyi lakópark (Szigetvári u-</t>
  </si>
  <si>
    <t xml:space="preserve"> Lonkahegyi u. csatlakozásnál lévő telek</t>
  </si>
  <si>
    <t>5.</t>
  </si>
  <si>
    <t xml:space="preserve"> Fő u. 93. Telek</t>
  </si>
  <si>
    <t>6.</t>
  </si>
  <si>
    <t xml:space="preserve"> Kecelhegyi csoportházas telek</t>
  </si>
  <si>
    <t>7.</t>
  </si>
  <si>
    <t xml:space="preserve"> Privát Centrum K oldal telek</t>
  </si>
  <si>
    <t>8.</t>
  </si>
  <si>
    <t xml:space="preserve"> Ady E. u. 15. padlástér</t>
  </si>
  <si>
    <t>9.</t>
  </si>
  <si>
    <t xml:space="preserve"> Budai Nagy Antal u.  Telek (Privát Cent. mellett)</t>
  </si>
  <si>
    <t>10.</t>
  </si>
  <si>
    <t xml:space="preserve"> Kisgát III. ütem telek (kollégium É-i része)</t>
  </si>
  <si>
    <t xml:space="preserve"> Berzsenyi u. 42. mögött tömbbelsőben garázstelek</t>
  </si>
  <si>
    <t>12.</t>
  </si>
  <si>
    <t xml:space="preserve"> Maros u. NY-i oldal (67-es út melletti terület)</t>
  </si>
  <si>
    <t>13.</t>
  </si>
  <si>
    <t xml:space="preserve"> Toponár (volt állatvásár területe)</t>
  </si>
  <si>
    <t>14.</t>
  </si>
  <si>
    <t xml:space="preserve"> Fő u. 7. üzlethelyiség</t>
  </si>
  <si>
    <t>15.</t>
  </si>
  <si>
    <t xml:space="preserve"> Üzemanyagtöltő állomások terület (1 db elkerülő út</t>
  </si>
  <si>
    <t xml:space="preserve"> mellett 2 db Maros u., 1 db 61-es út K-i bevezető sz.)</t>
  </si>
  <si>
    <t>16.</t>
  </si>
  <si>
    <t xml:space="preserve"> Frankel Leo u. 1. presszó</t>
  </si>
  <si>
    <t>17.</t>
  </si>
  <si>
    <t xml:space="preserve"> Kanizsai u. 56. Üzletek, műhelyek</t>
  </si>
  <si>
    <t>18.</t>
  </si>
  <si>
    <t xml:space="preserve"> Kossuth L. u. 53. orvosi ügyelet</t>
  </si>
  <si>
    <t>19.</t>
  </si>
  <si>
    <t xml:space="preserve"> Ady E. u. 4. üzlet</t>
  </si>
  <si>
    <t>20.</t>
  </si>
  <si>
    <t xml:space="preserve"> Honvéd u. 18. (vol Óvodai Gondnokság)</t>
  </si>
  <si>
    <t>21.</t>
  </si>
  <si>
    <t xml:space="preserve"> Fő u. 6. üzlethelyiség</t>
  </si>
  <si>
    <t>22.</t>
  </si>
  <si>
    <t xml:space="preserve"> Gróf Apponyi u. Óvoda</t>
  </si>
  <si>
    <t>23.</t>
  </si>
  <si>
    <t xml:space="preserve"> Hunyadi J. u. 5. orvosi rendelő</t>
  </si>
  <si>
    <t>24.</t>
  </si>
  <si>
    <t xml:space="preserve"> Töröcske zártkertek</t>
  </si>
  <si>
    <t>25.</t>
  </si>
  <si>
    <t xml:space="preserve"> Dózsa Gy. u. 14. padlástér + lakás</t>
  </si>
  <si>
    <t>26.</t>
  </si>
  <si>
    <t>Gilice u. Óvoda</t>
  </si>
  <si>
    <t>27.</t>
  </si>
  <si>
    <t xml:space="preserve"> Maros u. lakótelkek NY-i oldal</t>
  </si>
  <si>
    <t>28.</t>
  </si>
  <si>
    <t>Dózsa Gy. u. 10. padlástér</t>
  </si>
  <si>
    <t>29.</t>
  </si>
  <si>
    <t>Kossuth u. 2. - Fő u. 13. Irodák+raktár</t>
  </si>
  <si>
    <t>30.</t>
  </si>
  <si>
    <t>Egyéb</t>
  </si>
  <si>
    <t>I.Tényleges bevétel összesen</t>
  </si>
  <si>
    <t>II.Kompenzációs ügyletek:</t>
  </si>
  <si>
    <t>1.</t>
  </si>
  <si>
    <t>Kisgát északi oldal lakóterület II.</t>
  </si>
  <si>
    <t>2.</t>
  </si>
  <si>
    <t>Kisgát északi oldal (BITT Kft)</t>
  </si>
  <si>
    <t>Ady E. u. D-i tömb</t>
  </si>
  <si>
    <t>4.</t>
  </si>
  <si>
    <t>Kapos Car (Rákóczi pálya)</t>
  </si>
  <si>
    <t>II. Kompenzációs bevételek összesen</t>
  </si>
  <si>
    <t xml:space="preserve">I- II. Bevétel összesen </t>
  </si>
  <si>
    <t>Előleg összesen:</t>
  </si>
  <si>
    <t>(84244)</t>
  </si>
  <si>
    <t>Mindösszesen (előleggel):</t>
  </si>
  <si>
    <t>495360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</si>
</sst>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sz val="10"/>
      <color indexed="10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Continuous"/>
    </xf>
    <xf numFmtId="0" fontId="4" fillId="4" borderId="3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1" fontId="4" fillId="4" borderId="5" xfId="0" applyNumberFormat="1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4" fillId="5" borderId="4" xfId="0" applyFont="1" applyFill="1" applyBorder="1" applyAlignment="1">
      <alignment horizontal="centerContinuous"/>
    </xf>
    <xf numFmtId="0" fontId="4" fillId="5" borderId="5" xfId="0" applyFont="1" applyFill="1" applyBorder="1" applyAlignment="1">
      <alignment horizontal="centerContinuous"/>
    </xf>
    <xf numFmtId="0" fontId="4" fillId="4" borderId="5" xfId="0" applyFont="1" applyFill="1" applyBorder="1" applyAlignment="1">
      <alignment horizontal="centerContinuous"/>
    </xf>
    <xf numFmtId="0" fontId="4" fillId="5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4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7" fillId="4" borderId="12" xfId="0" applyFont="1" applyFill="1" applyBorder="1" applyAlignment="1">
      <alignment/>
    </xf>
    <xf numFmtId="1" fontId="7" fillId="4" borderId="12" xfId="0" applyNumberFormat="1" applyFont="1" applyFill="1" applyBorder="1" applyAlignment="1">
      <alignment/>
    </xf>
    <xf numFmtId="2" fontId="7" fillId="4" borderId="12" xfId="0" applyNumberFormat="1" applyFont="1" applyFill="1" applyBorder="1" applyAlignment="1">
      <alignment horizontal="right"/>
    </xf>
    <xf numFmtId="0" fontId="7" fillId="4" borderId="12" xfId="0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right"/>
    </xf>
    <xf numFmtId="2" fontId="7" fillId="4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4" borderId="1" xfId="0" applyFont="1" applyFill="1" applyBorder="1" applyAlignment="1">
      <alignment/>
    </xf>
    <xf numFmtId="1" fontId="4" fillId="4" borderId="2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164" fontId="7" fillId="5" borderId="1" xfId="0" applyNumberFormat="1" applyFont="1" applyFill="1" applyBorder="1" applyAlignment="1">
      <alignment/>
    </xf>
    <xf numFmtId="1" fontId="4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4" borderId="6" xfId="0" applyFont="1" applyFill="1" applyBorder="1" applyAlignment="1">
      <alignment/>
    </xf>
    <xf numFmtId="1" fontId="4" fillId="4" borderId="7" xfId="0" applyNumberFormat="1" applyFont="1" applyFill="1" applyBorder="1" applyAlignment="1">
      <alignment/>
    </xf>
    <xf numFmtId="164" fontId="7" fillId="4" borderId="6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164" fontId="7" fillId="5" borderId="6" xfId="0" applyNumberFormat="1" applyFont="1" applyFill="1" applyBorder="1" applyAlignment="1">
      <alignment/>
    </xf>
    <xf numFmtId="164" fontId="7" fillId="4" borderId="6" xfId="0" applyNumberFormat="1" applyFont="1" applyFill="1" applyBorder="1" applyAlignment="1">
      <alignment horizontal="right"/>
    </xf>
    <xf numFmtId="164" fontId="7" fillId="4" borderId="8" xfId="0" applyNumberFormat="1" applyFont="1" applyFill="1" applyBorder="1" applyAlignment="1">
      <alignment/>
    </xf>
    <xf numFmtId="164" fontId="7" fillId="5" borderId="8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1" fontId="7" fillId="4" borderId="12" xfId="0" applyNumberFormat="1" applyFont="1" applyFill="1" applyBorder="1" applyAlignment="1">
      <alignment/>
    </xf>
    <xf numFmtId="164" fontId="7" fillId="4" borderId="12" xfId="0" applyNumberFormat="1" applyFont="1" applyFill="1" applyBorder="1" applyAlignment="1">
      <alignment/>
    </xf>
    <xf numFmtId="164" fontId="7" fillId="4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7" fillId="5" borderId="12" xfId="0" applyFont="1" applyFill="1" applyBorder="1" applyAlignment="1">
      <alignment/>
    </xf>
    <xf numFmtId="0" fontId="7" fillId="0" borderId="8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6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75" zoomScaleNormal="75" zoomScaleSheetLayoutView="75" workbookViewId="0" topLeftCell="A1">
      <pane ySplit="3" topLeftCell="BM22" activePane="bottomLeft" state="frozen"/>
      <selection pane="topLeft" activeCell="A1" sqref="A1"/>
      <selection pane="bottomLeft" activeCell="M47" sqref="M47"/>
    </sheetView>
  </sheetViews>
  <sheetFormatPr defaultColWidth="9.140625" defaultRowHeight="12.75"/>
  <cols>
    <col min="1" max="1" width="5.140625" style="0" customWidth="1"/>
    <col min="2" max="2" width="32.57421875" style="0" customWidth="1"/>
    <col min="3" max="3" width="7.7109375" style="0" customWidth="1"/>
    <col min="4" max="4" width="8.57421875" style="101" customWidth="1"/>
    <col min="5" max="5" width="8.140625" style="102" customWidth="1"/>
    <col min="6" max="6" width="8.140625" style="0" customWidth="1"/>
    <col min="7" max="7" width="7.28125" style="0" customWidth="1"/>
    <col min="8" max="8" width="8.7109375" style="0" customWidth="1"/>
    <col min="9" max="10" width="8.421875" style="0" customWidth="1"/>
    <col min="11" max="11" width="7.421875" style="101" customWidth="1"/>
    <col min="12" max="12" width="9.140625" style="101" customWidth="1"/>
    <col min="13" max="13" width="8.421875" style="101" customWidth="1"/>
    <col min="14" max="14" width="8.421875" style="0" customWidth="1"/>
    <col min="15" max="15" width="20.28125" style="0" customWidth="1"/>
  </cols>
  <sheetData>
    <row r="1" spans="1:15" ht="12.75">
      <c r="A1" s="1" t="s">
        <v>0</v>
      </c>
      <c r="B1" s="2" t="s">
        <v>1</v>
      </c>
      <c r="C1" s="3" t="s">
        <v>2</v>
      </c>
      <c r="D1" s="4"/>
      <c r="E1" s="5"/>
      <c r="F1" s="4"/>
      <c r="G1" s="6" t="s">
        <v>3</v>
      </c>
      <c r="H1" s="7"/>
      <c r="I1" s="8"/>
      <c r="J1" s="7"/>
      <c r="K1" s="4" t="s">
        <v>4</v>
      </c>
      <c r="L1" s="4"/>
      <c r="M1" s="4"/>
      <c r="N1" s="9"/>
      <c r="O1" s="10" t="s">
        <v>5</v>
      </c>
    </row>
    <row r="2" spans="1:15" ht="12.75">
      <c r="A2" s="11" t="s">
        <v>6</v>
      </c>
      <c r="B2" s="12"/>
      <c r="C2" s="13" t="s">
        <v>7</v>
      </c>
      <c r="D2" s="13" t="s">
        <v>8</v>
      </c>
      <c r="E2" s="14" t="s">
        <v>9</v>
      </c>
      <c r="F2" s="13" t="s">
        <v>9</v>
      </c>
      <c r="G2" s="13" t="s">
        <v>7</v>
      </c>
      <c r="H2" s="13" t="s">
        <v>8</v>
      </c>
      <c r="I2" s="13" t="s">
        <v>9</v>
      </c>
      <c r="J2" s="13" t="s">
        <v>9</v>
      </c>
      <c r="K2" s="13" t="s">
        <v>7</v>
      </c>
      <c r="L2" s="13" t="s">
        <v>8</v>
      </c>
      <c r="M2" s="13" t="s">
        <v>9</v>
      </c>
      <c r="N2" s="15" t="s">
        <v>9</v>
      </c>
      <c r="O2" s="16" t="s">
        <v>10</v>
      </c>
    </row>
    <row r="3" spans="1:15" ht="12.75">
      <c r="A3" s="17"/>
      <c r="B3" s="18"/>
      <c r="C3" s="19"/>
      <c r="D3" s="19"/>
      <c r="E3" s="20" t="s">
        <v>11</v>
      </c>
      <c r="F3" s="20" t="s">
        <v>12</v>
      </c>
      <c r="G3" s="19"/>
      <c r="H3" s="19"/>
      <c r="I3" s="20" t="s">
        <v>11</v>
      </c>
      <c r="J3" s="20" t="s">
        <v>12</v>
      </c>
      <c r="K3" s="19"/>
      <c r="L3" s="19"/>
      <c r="M3" s="20" t="s">
        <v>11</v>
      </c>
      <c r="N3" s="21" t="s">
        <v>12</v>
      </c>
      <c r="O3" s="22"/>
    </row>
    <row r="4" spans="1:15" ht="12.7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24" t="s">
        <v>14</v>
      </c>
      <c r="B5" s="25" t="s">
        <v>15</v>
      </c>
      <c r="C5" s="26" t="s">
        <v>16</v>
      </c>
      <c r="D5" s="26">
        <v>0</v>
      </c>
      <c r="E5" s="27">
        <v>0</v>
      </c>
      <c r="F5" s="28">
        <v>0</v>
      </c>
      <c r="G5" s="29" t="s">
        <v>17</v>
      </c>
      <c r="H5" s="30" t="s">
        <v>17</v>
      </c>
      <c r="I5" s="31" t="s">
        <v>17</v>
      </c>
      <c r="J5" s="32">
        <v>0</v>
      </c>
      <c r="K5" s="26" t="s">
        <v>16</v>
      </c>
      <c r="L5" s="26">
        <v>0</v>
      </c>
      <c r="M5" s="33">
        <v>0</v>
      </c>
      <c r="N5" s="34" t="s">
        <v>18</v>
      </c>
      <c r="O5" s="35"/>
    </row>
    <row r="6" spans="1:15" ht="12.75">
      <c r="A6" s="24" t="s">
        <v>19</v>
      </c>
      <c r="B6" s="25" t="s">
        <v>20</v>
      </c>
      <c r="C6" s="26" t="s">
        <v>16</v>
      </c>
      <c r="D6" s="26" t="s">
        <v>16</v>
      </c>
      <c r="E6" s="36">
        <v>3525</v>
      </c>
      <c r="F6" s="28">
        <v>0</v>
      </c>
      <c r="G6" s="29" t="s">
        <v>17</v>
      </c>
      <c r="H6" s="30" t="s">
        <v>17</v>
      </c>
      <c r="I6" s="31" t="s">
        <v>17</v>
      </c>
      <c r="J6" s="37">
        <v>0</v>
      </c>
      <c r="K6" s="26" t="s">
        <v>16</v>
      </c>
      <c r="L6" s="26" t="s">
        <v>16</v>
      </c>
      <c r="M6" s="26">
        <v>3525</v>
      </c>
      <c r="N6" s="34">
        <v>0</v>
      </c>
      <c r="O6" s="35"/>
    </row>
    <row r="7" spans="1:15" ht="12.75">
      <c r="A7" s="24" t="s">
        <v>21</v>
      </c>
      <c r="B7" s="25" t="s">
        <v>22</v>
      </c>
      <c r="C7" s="26" t="s">
        <v>16</v>
      </c>
      <c r="D7" s="26" t="s">
        <v>16</v>
      </c>
      <c r="E7" s="36">
        <v>7502</v>
      </c>
      <c r="F7" s="28">
        <v>0</v>
      </c>
      <c r="G7" s="29" t="s">
        <v>17</v>
      </c>
      <c r="H7" s="30" t="s">
        <v>17</v>
      </c>
      <c r="I7" s="31" t="s">
        <v>17</v>
      </c>
      <c r="J7" s="37">
        <v>0</v>
      </c>
      <c r="K7" s="26" t="s">
        <v>16</v>
      </c>
      <c r="L7" s="26" t="s">
        <v>16</v>
      </c>
      <c r="M7" s="26">
        <v>7502</v>
      </c>
      <c r="N7" s="34">
        <v>0</v>
      </c>
      <c r="O7" s="35"/>
    </row>
    <row r="8" spans="1:15" ht="12.75">
      <c r="A8" s="24" t="s">
        <v>23</v>
      </c>
      <c r="B8" s="25" t="s">
        <v>24</v>
      </c>
      <c r="C8" s="26"/>
      <c r="D8" s="26"/>
      <c r="E8" s="36"/>
      <c r="F8" s="28"/>
      <c r="G8" s="29"/>
      <c r="H8" s="30"/>
      <c r="I8" s="31"/>
      <c r="J8" s="37"/>
      <c r="K8" s="26"/>
      <c r="L8" s="26"/>
      <c r="M8" s="26"/>
      <c r="N8" s="34">
        <v>0</v>
      </c>
      <c r="O8" s="35"/>
    </row>
    <row r="9" spans="1:15" ht="12.75">
      <c r="A9" s="24"/>
      <c r="B9" s="25" t="s">
        <v>25</v>
      </c>
      <c r="C9" s="26" t="s">
        <v>16</v>
      </c>
      <c r="D9" s="26" t="s">
        <v>16</v>
      </c>
      <c r="E9" s="36">
        <v>0</v>
      </c>
      <c r="F9" s="28">
        <v>0</v>
      </c>
      <c r="G9" s="29" t="s">
        <v>17</v>
      </c>
      <c r="H9" s="30" t="s">
        <v>17</v>
      </c>
      <c r="I9" s="31" t="s">
        <v>17</v>
      </c>
      <c r="J9" s="37">
        <v>0</v>
      </c>
      <c r="K9" s="26" t="s">
        <v>16</v>
      </c>
      <c r="L9" s="26" t="s">
        <v>16</v>
      </c>
      <c r="M9" s="26">
        <v>0</v>
      </c>
      <c r="N9" s="34">
        <v>0</v>
      </c>
      <c r="O9" s="35"/>
    </row>
    <row r="10" spans="1:15" ht="12.75">
      <c r="A10" s="24" t="s">
        <v>26</v>
      </c>
      <c r="B10" s="25" t="s">
        <v>27</v>
      </c>
      <c r="C10" s="26" t="s">
        <v>16</v>
      </c>
      <c r="D10" s="26">
        <v>0</v>
      </c>
      <c r="E10" s="36">
        <v>0</v>
      </c>
      <c r="F10" s="28">
        <v>0</v>
      </c>
      <c r="G10" s="29" t="s">
        <v>17</v>
      </c>
      <c r="H10" s="30" t="s">
        <v>17</v>
      </c>
      <c r="I10" s="31" t="s">
        <v>17</v>
      </c>
      <c r="J10" s="37">
        <v>0</v>
      </c>
      <c r="K10" s="26" t="s">
        <v>16</v>
      </c>
      <c r="L10" s="26">
        <v>0</v>
      </c>
      <c r="M10" s="26">
        <v>0</v>
      </c>
      <c r="N10" s="34">
        <v>0</v>
      </c>
      <c r="O10" s="35"/>
    </row>
    <row r="11" spans="1:15" ht="12.75">
      <c r="A11" s="24" t="s">
        <v>28</v>
      </c>
      <c r="B11" s="25" t="s">
        <v>29</v>
      </c>
      <c r="C11" s="26" t="s">
        <v>16</v>
      </c>
      <c r="D11" s="26" t="s">
        <v>16</v>
      </c>
      <c r="E11" s="36">
        <v>0</v>
      </c>
      <c r="F11" s="28">
        <v>0</v>
      </c>
      <c r="G11" s="29" t="s">
        <v>17</v>
      </c>
      <c r="H11" s="30" t="s">
        <v>17</v>
      </c>
      <c r="I11" s="31" t="s">
        <v>17</v>
      </c>
      <c r="J11" s="37">
        <v>0</v>
      </c>
      <c r="K11" s="26" t="s">
        <v>16</v>
      </c>
      <c r="L11" s="26" t="s">
        <v>16</v>
      </c>
      <c r="M11" s="26">
        <v>0</v>
      </c>
      <c r="N11" s="34">
        <v>0</v>
      </c>
      <c r="O11" s="35"/>
    </row>
    <row r="12" spans="1:15" ht="12.75">
      <c r="A12" s="24" t="s">
        <v>30</v>
      </c>
      <c r="B12" s="25" t="s">
        <v>31</v>
      </c>
      <c r="C12" s="26" t="s">
        <v>16</v>
      </c>
      <c r="D12" s="26" t="s">
        <v>16</v>
      </c>
      <c r="E12" s="36">
        <v>0</v>
      </c>
      <c r="F12" s="28">
        <v>0</v>
      </c>
      <c r="G12" s="29" t="s">
        <v>17</v>
      </c>
      <c r="H12" s="30" t="s">
        <v>17</v>
      </c>
      <c r="I12" s="31" t="s">
        <v>17</v>
      </c>
      <c r="J12" s="37">
        <v>0</v>
      </c>
      <c r="K12" s="26" t="s">
        <v>16</v>
      </c>
      <c r="L12" s="26" t="s">
        <v>16</v>
      </c>
      <c r="M12" s="26">
        <v>0</v>
      </c>
      <c r="N12" s="34">
        <v>0</v>
      </c>
      <c r="O12" s="35"/>
    </row>
    <row r="13" spans="1:15" ht="12.75">
      <c r="A13" s="24" t="s">
        <v>32</v>
      </c>
      <c r="B13" s="25" t="s">
        <v>33</v>
      </c>
      <c r="C13" s="26" t="s">
        <v>16</v>
      </c>
      <c r="D13" s="26" t="s">
        <v>16</v>
      </c>
      <c r="E13" s="36">
        <v>0</v>
      </c>
      <c r="F13" s="28">
        <v>0</v>
      </c>
      <c r="G13" s="29" t="s">
        <v>17</v>
      </c>
      <c r="H13" s="30" t="s">
        <v>17</v>
      </c>
      <c r="I13" s="31" t="s">
        <v>17</v>
      </c>
      <c r="J13" s="37">
        <v>0</v>
      </c>
      <c r="K13" s="26" t="s">
        <v>16</v>
      </c>
      <c r="L13" s="26" t="s">
        <v>16</v>
      </c>
      <c r="M13" s="26">
        <v>0</v>
      </c>
      <c r="N13" s="34">
        <v>0</v>
      </c>
      <c r="O13" s="35"/>
    </row>
    <row r="14" spans="1:15" ht="12.75">
      <c r="A14" s="24" t="s">
        <v>34</v>
      </c>
      <c r="B14" s="25" t="s">
        <v>35</v>
      </c>
      <c r="C14" s="26" t="s">
        <v>16</v>
      </c>
      <c r="D14" s="26" t="s">
        <v>16</v>
      </c>
      <c r="E14" s="36">
        <v>0</v>
      </c>
      <c r="F14" s="28">
        <v>0</v>
      </c>
      <c r="G14" s="29" t="s">
        <v>17</v>
      </c>
      <c r="H14" s="30" t="s">
        <v>17</v>
      </c>
      <c r="I14" s="31" t="s">
        <v>17</v>
      </c>
      <c r="J14" s="37">
        <v>0</v>
      </c>
      <c r="K14" s="26" t="s">
        <v>16</v>
      </c>
      <c r="L14" s="26" t="s">
        <v>16</v>
      </c>
      <c r="M14" s="26">
        <v>0</v>
      </c>
      <c r="N14" s="34">
        <v>0</v>
      </c>
      <c r="O14" s="35"/>
    </row>
    <row r="15" spans="1:15" ht="12.75">
      <c r="A15" s="24" t="s">
        <v>36</v>
      </c>
      <c r="B15" s="25" t="s">
        <v>37</v>
      </c>
      <c r="C15" s="26" t="s">
        <v>16</v>
      </c>
      <c r="D15" s="26" t="s">
        <v>16</v>
      </c>
      <c r="E15" s="38" t="s">
        <v>17</v>
      </c>
      <c r="F15" s="28">
        <v>0</v>
      </c>
      <c r="G15" s="29" t="s">
        <v>17</v>
      </c>
      <c r="H15" s="30" t="s">
        <v>17</v>
      </c>
      <c r="I15" s="31" t="s">
        <v>17</v>
      </c>
      <c r="J15" s="37">
        <v>0</v>
      </c>
      <c r="K15" s="26" t="s">
        <v>16</v>
      </c>
      <c r="L15" s="26" t="s">
        <v>16</v>
      </c>
      <c r="M15" s="39" t="s">
        <v>17</v>
      </c>
      <c r="N15" s="34">
        <v>0</v>
      </c>
      <c r="O15" s="35"/>
    </row>
    <row r="16" spans="1:15" ht="12.75">
      <c r="A16" s="24">
        <v>11</v>
      </c>
      <c r="B16" s="25" t="s">
        <v>38</v>
      </c>
      <c r="C16" s="26" t="s">
        <v>16</v>
      </c>
      <c r="D16" s="26" t="s">
        <v>16</v>
      </c>
      <c r="E16" s="36">
        <v>0</v>
      </c>
      <c r="F16" s="28">
        <v>0</v>
      </c>
      <c r="G16" s="29" t="s">
        <v>17</v>
      </c>
      <c r="H16" s="30" t="s">
        <v>17</v>
      </c>
      <c r="I16" s="31" t="s">
        <v>17</v>
      </c>
      <c r="J16" s="37">
        <v>0</v>
      </c>
      <c r="K16" s="26" t="s">
        <v>16</v>
      </c>
      <c r="L16" s="26" t="s">
        <v>16</v>
      </c>
      <c r="M16" s="26">
        <v>0</v>
      </c>
      <c r="N16" s="34">
        <v>0</v>
      </c>
      <c r="O16" s="35"/>
    </row>
    <row r="17" spans="1:15" ht="12.75">
      <c r="A17" s="24" t="s">
        <v>39</v>
      </c>
      <c r="B17" s="25" t="s">
        <v>40</v>
      </c>
      <c r="C17" s="26" t="s">
        <v>16</v>
      </c>
      <c r="D17" s="26" t="s">
        <v>16</v>
      </c>
      <c r="E17" s="36">
        <v>0</v>
      </c>
      <c r="F17" s="28">
        <v>0</v>
      </c>
      <c r="G17" s="29" t="s">
        <v>17</v>
      </c>
      <c r="H17" s="30" t="s">
        <v>17</v>
      </c>
      <c r="I17" s="31" t="s">
        <v>17</v>
      </c>
      <c r="J17" s="37">
        <v>0</v>
      </c>
      <c r="K17" s="26" t="s">
        <v>16</v>
      </c>
      <c r="L17" s="26" t="s">
        <v>16</v>
      </c>
      <c r="M17" s="26">
        <v>0</v>
      </c>
      <c r="N17" s="34">
        <v>0</v>
      </c>
      <c r="O17" s="35"/>
    </row>
    <row r="18" spans="1:15" ht="12.75">
      <c r="A18" s="24" t="s">
        <v>41</v>
      </c>
      <c r="B18" s="25" t="s">
        <v>42</v>
      </c>
      <c r="C18" s="26" t="s">
        <v>16</v>
      </c>
      <c r="D18" s="26" t="s">
        <v>16</v>
      </c>
      <c r="E18" s="36">
        <v>0</v>
      </c>
      <c r="F18" s="28">
        <v>0</v>
      </c>
      <c r="G18" s="29" t="s">
        <v>17</v>
      </c>
      <c r="H18" s="30" t="s">
        <v>17</v>
      </c>
      <c r="I18" s="31" t="s">
        <v>17</v>
      </c>
      <c r="J18" s="37">
        <v>0</v>
      </c>
      <c r="K18" s="26" t="s">
        <v>16</v>
      </c>
      <c r="L18" s="26" t="s">
        <v>16</v>
      </c>
      <c r="M18" s="26">
        <v>0</v>
      </c>
      <c r="N18" s="34">
        <v>0</v>
      </c>
      <c r="O18" s="35"/>
    </row>
    <row r="19" spans="1:15" ht="12.75">
      <c r="A19" s="24" t="s">
        <v>43</v>
      </c>
      <c r="B19" s="25" t="s">
        <v>44</v>
      </c>
      <c r="C19" s="26" t="s">
        <v>16</v>
      </c>
      <c r="D19" s="26" t="s">
        <v>16</v>
      </c>
      <c r="E19" s="36">
        <v>113750</v>
      </c>
      <c r="F19" s="28">
        <v>0</v>
      </c>
      <c r="G19" s="29" t="s">
        <v>17</v>
      </c>
      <c r="H19" s="30" t="s">
        <v>17</v>
      </c>
      <c r="I19" s="31" t="s">
        <v>17</v>
      </c>
      <c r="J19" s="37">
        <v>0</v>
      </c>
      <c r="K19" s="26" t="s">
        <v>16</v>
      </c>
      <c r="L19" s="26" t="s">
        <v>16</v>
      </c>
      <c r="M19" s="26">
        <v>113750</v>
      </c>
      <c r="N19" s="34">
        <v>0</v>
      </c>
      <c r="O19" s="35"/>
    </row>
    <row r="20" spans="1:15" ht="12.75">
      <c r="A20" s="24" t="s">
        <v>45</v>
      </c>
      <c r="B20" s="25" t="s">
        <v>46</v>
      </c>
      <c r="C20" s="26"/>
      <c r="D20" s="26"/>
      <c r="E20" s="36"/>
      <c r="F20" s="28"/>
      <c r="G20" s="29"/>
      <c r="H20" s="30"/>
      <c r="I20" s="31"/>
      <c r="J20" s="37"/>
      <c r="K20" s="26"/>
      <c r="L20" s="26"/>
      <c r="M20" s="26"/>
      <c r="N20" s="34">
        <v>0</v>
      </c>
      <c r="O20" s="35"/>
    </row>
    <row r="21" spans="1:15" ht="12.75">
      <c r="A21" s="24"/>
      <c r="B21" s="25" t="s">
        <v>47</v>
      </c>
      <c r="C21" s="26" t="s">
        <v>16</v>
      </c>
      <c r="D21" s="26" t="s">
        <v>16</v>
      </c>
      <c r="E21" s="36">
        <v>0</v>
      </c>
      <c r="F21" s="28">
        <v>0</v>
      </c>
      <c r="G21" s="29" t="s">
        <v>17</v>
      </c>
      <c r="H21" s="30" t="s">
        <v>17</v>
      </c>
      <c r="I21" s="31" t="s">
        <v>17</v>
      </c>
      <c r="J21" s="37">
        <v>0</v>
      </c>
      <c r="K21" s="26" t="s">
        <v>16</v>
      </c>
      <c r="L21" s="26" t="s">
        <v>16</v>
      </c>
      <c r="M21" s="26">
        <v>0</v>
      </c>
      <c r="N21" s="34">
        <v>0</v>
      </c>
      <c r="O21" s="35"/>
    </row>
    <row r="22" spans="1:15" ht="12.75">
      <c r="A22" s="24" t="s">
        <v>48</v>
      </c>
      <c r="B22" s="25" t="s">
        <v>49</v>
      </c>
      <c r="C22" s="26" t="s">
        <v>16</v>
      </c>
      <c r="D22" s="26">
        <v>0</v>
      </c>
      <c r="E22" s="36">
        <v>0</v>
      </c>
      <c r="F22" s="28">
        <v>0</v>
      </c>
      <c r="G22" s="29" t="s">
        <v>17</v>
      </c>
      <c r="H22" s="30" t="s">
        <v>17</v>
      </c>
      <c r="I22" s="31" t="s">
        <v>17</v>
      </c>
      <c r="J22" s="37">
        <v>0</v>
      </c>
      <c r="K22" s="26" t="s">
        <v>16</v>
      </c>
      <c r="L22" s="26">
        <v>0</v>
      </c>
      <c r="M22" s="26">
        <v>0</v>
      </c>
      <c r="N22" s="34">
        <v>0</v>
      </c>
      <c r="O22" s="35"/>
    </row>
    <row r="23" spans="1:15" ht="12.75">
      <c r="A23" s="24" t="s">
        <v>50</v>
      </c>
      <c r="B23" s="25" t="s">
        <v>51</v>
      </c>
      <c r="C23" s="26" t="s">
        <v>16</v>
      </c>
      <c r="D23" s="26">
        <v>0</v>
      </c>
      <c r="E23" s="36">
        <v>0</v>
      </c>
      <c r="F23" s="28">
        <v>0</v>
      </c>
      <c r="G23" s="29" t="s">
        <v>17</v>
      </c>
      <c r="H23" s="30" t="s">
        <v>17</v>
      </c>
      <c r="I23" s="31" t="s">
        <v>17</v>
      </c>
      <c r="J23" s="37">
        <v>0</v>
      </c>
      <c r="K23" s="26" t="s">
        <v>16</v>
      </c>
      <c r="L23" s="26">
        <v>0</v>
      </c>
      <c r="M23" s="26">
        <v>0</v>
      </c>
      <c r="N23" s="34">
        <v>0</v>
      </c>
      <c r="O23" s="35"/>
    </row>
    <row r="24" spans="1:15" ht="12.75">
      <c r="A24" s="24" t="s">
        <v>52</v>
      </c>
      <c r="B24" s="25" t="s">
        <v>53</v>
      </c>
      <c r="C24" s="26" t="s">
        <v>16</v>
      </c>
      <c r="D24" s="26">
        <v>0</v>
      </c>
      <c r="E24" s="36">
        <v>0</v>
      </c>
      <c r="F24" s="28">
        <v>0</v>
      </c>
      <c r="G24" s="29" t="s">
        <v>17</v>
      </c>
      <c r="H24" s="30" t="s">
        <v>17</v>
      </c>
      <c r="I24" s="31" t="s">
        <v>17</v>
      </c>
      <c r="J24" s="37">
        <v>0</v>
      </c>
      <c r="K24" s="26" t="s">
        <v>16</v>
      </c>
      <c r="L24" s="26">
        <v>0</v>
      </c>
      <c r="M24" s="26">
        <v>0</v>
      </c>
      <c r="N24" s="34">
        <v>0</v>
      </c>
      <c r="O24" s="40"/>
    </row>
    <row r="25" spans="1:15" ht="12.75">
      <c r="A25" s="24" t="s">
        <v>54</v>
      </c>
      <c r="B25" s="25" t="s">
        <v>55</v>
      </c>
      <c r="C25" s="26" t="s">
        <v>16</v>
      </c>
      <c r="D25" s="26" t="s">
        <v>16</v>
      </c>
      <c r="E25" s="36">
        <v>50324</v>
      </c>
      <c r="F25" s="28">
        <v>0</v>
      </c>
      <c r="G25" s="29" t="s">
        <v>17</v>
      </c>
      <c r="H25" s="30" t="s">
        <v>17</v>
      </c>
      <c r="I25" s="31" t="s">
        <v>17</v>
      </c>
      <c r="J25" s="37">
        <v>0</v>
      </c>
      <c r="K25" s="26" t="s">
        <v>16</v>
      </c>
      <c r="L25" s="26" t="s">
        <v>16</v>
      </c>
      <c r="M25" s="26">
        <v>50324</v>
      </c>
      <c r="N25" s="34">
        <v>0</v>
      </c>
      <c r="O25" s="40"/>
    </row>
    <row r="26" spans="1:15" ht="12.75">
      <c r="A26" s="24" t="s">
        <v>56</v>
      </c>
      <c r="B26" s="25" t="s">
        <v>57</v>
      </c>
      <c r="C26" s="26" t="s">
        <v>16</v>
      </c>
      <c r="D26" s="26" t="s">
        <v>16</v>
      </c>
      <c r="E26" s="36">
        <v>12938</v>
      </c>
      <c r="F26" s="28">
        <v>0</v>
      </c>
      <c r="G26" s="29" t="s">
        <v>17</v>
      </c>
      <c r="H26" s="30" t="s">
        <v>17</v>
      </c>
      <c r="I26" s="31" t="s">
        <v>17</v>
      </c>
      <c r="J26" s="37">
        <v>0</v>
      </c>
      <c r="K26" s="26" t="s">
        <v>16</v>
      </c>
      <c r="L26" s="26" t="s">
        <v>16</v>
      </c>
      <c r="M26" s="26">
        <v>12938</v>
      </c>
      <c r="N26" s="34">
        <v>0</v>
      </c>
      <c r="O26" s="40"/>
    </row>
    <row r="27" spans="1:15" ht="12.75">
      <c r="A27" s="41" t="s">
        <v>58</v>
      </c>
      <c r="B27" s="42" t="s">
        <v>59</v>
      </c>
      <c r="C27" s="26" t="s">
        <v>16</v>
      </c>
      <c r="D27" s="26" t="s">
        <v>16</v>
      </c>
      <c r="E27" s="36">
        <v>0</v>
      </c>
      <c r="F27" s="28">
        <v>0</v>
      </c>
      <c r="G27" s="29" t="s">
        <v>17</v>
      </c>
      <c r="H27" s="30" t="s">
        <v>17</v>
      </c>
      <c r="I27" s="31" t="s">
        <v>17</v>
      </c>
      <c r="J27" s="37">
        <v>0</v>
      </c>
      <c r="K27" s="26" t="s">
        <v>16</v>
      </c>
      <c r="L27" s="26" t="s">
        <v>16</v>
      </c>
      <c r="M27" s="26">
        <v>0</v>
      </c>
      <c r="N27" s="34">
        <v>0</v>
      </c>
      <c r="O27" s="43"/>
    </row>
    <row r="28" spans="1:15" ht="12.75">
      <c r="A28" s="24" t="s">
        <v>60</v>
      </c>
      <c r="B28" s="25" t="s">
        <v>61</v>
      </c>
      <c r="C28" s="26" t="s">
        <v>16</v>
      </c>
      <c r="D28" s="26" t="s">
        <v>16</v>
      </c>
      <c r="E28" s="36">
        <v>0</v>
      </c>
      <c r="F28" s="28">
        <v>0</v>
      </c>
      <c r="G28" s="29" t="s">
        <v>17</v>
      </c>
      <c r="H28" s="30" t="s">
        <v>17</v>
      </c>
      <c r="I28" s="31" t="s">
        <v>17</v>
      </c>
      <c r="J28" s="37">
        <v>0</v>
      </c>
      <c r="K28" s="26" t="s">
        <v>16</v>
      </c>
      <c r="L28" s="26" t="s">
        <v>16</v>
      </c>
      <c r="M28" s="26">
        <v>0</v>
      </c>
      <c r="N28" s="34">
        <v>0</v>
      </c>
      <c r="O28" s="44"/>
    </row>
    <row r="29" spans="1:15" ht="12.75">
      <c r="A29" s="24" t="s">
        <v>62</v>
      </c>
      <c r="B29" s="25" t="s">
        <v>63</v>
      </c>
      <c r="C29" s="26" t="s">
        <v>16</v>
      </c>
      <c r="D29" s="26" t="s">
        <v>16</v>
      </c>
      <c r="E29" s="36">
        <v>10750</v>
      </c>
      <c r="F29" s="28">
        <v>0</v>
      </c>
      <c r="G29" s="29" t="s">
        <v>17</v>
      </c>
      <c r="H29" s="30" t="s">
        <v>17</v>
      </c>
      <c r="I29" s="31" t="s">
        <v>17</v>
      </c>
      <c r="J29" s="37">
        <v>0</v>
      </c>
      <c r="K29" s="26" t="s">
        <v>16</v>
      </c>
      <c r="L29" s="26" t="s">
        <v>16</v>
      </c>
      <c r="M29" s="26">
        <v>10750</v>
      </c>
      <c r="N29" s="34">
        <v>0</v>
      </c>
      <c r="O29" s="44"/>
    </row>
    <row r="30" spans="1:15" ht="12.75">
      <c r="A30" s="24" t="s">
        <v>64</v>
      </c>
      <c r="B30" s="25" t="s">
        <v>65</v>
      </c>
      <c r="C30" s="26" t="s">
        <v>16</v>
      </c>
      <c r="D30" s="26" t="s">
        <v>16</v>
      </c>
      <c r="E30" s="36">
        <v>360</v>
      </c>
      <c r="F30" s="28">
        <v>0</v>
      </c>
      <c r="G30" s="29" t="s">
        <v>17</v>
      </c>
      <c r="H30" s="30" t="s">
        <v>17</v>
      </c>
      <c r="I30" s="31" t="s">
        <v>17</v>
      </c>
      <c r="J30" s="37">
        <v>0</v>
      </c>
      <c r="K30" s="26" t="s">
        <v>16</v>
      </c>
      <c r="L30" s="26" t="s">
        <v>16</v>
      </c>
      <c r="M30" s="26">
        <v>360</v>
      </c>
      <c r="N30" s="34">
        <v>0</v>
      </c>
      <c r="O30" s="44"/>
    </row>
    <row r="31" spans="1:15" ht="12.75">
      <c r="A31" s="24" t="s">
        <v>66</v>
      </c>
      <c r="B31" s="25" t="s">
        <v>67</v>
      </c>
      <c r="C31" s="26" t="s">
        <v>16</v>
      </c>
      <c r="D31" s="26" t="s">
        <v>16</v>
      </c>
      <c r="E31" s="36">
        <v>2158</v>
      </c>
      <c r="F31" s="28">
        <v>0</v>
      </c>
      <c r="G31" s="29" t="s">
        <v>17</v>
      </c>
      <c r="H31" s="30" t="s">
        <v>17</v>
      </c>
      <c r="I31" s="31" t="s">
        <v>17</v>
      </c>
      <c r="J31" s="37">
        <v>0</v>
      </c>
      <c r="K31" s="26" t="s">
        <v>16</v>
      </c>
      <c r="L31" s="26" t="s">
        <v>16</v>
      </c>
      <c r="M31" s="26">
        <v>2158</v>
      </c>
      <c r="N31" s="34">
        <v>0</v>
      </c>
      <c r="O31" s="44"/>
    </row>
    <row r="32" spans="1:15" ht="12.75">
      <c r="A32" s="24" t="s">
        <v>68</v>
      </c>
      <c r="B32" s="25" t="s">
        <v>69</v>
      </c>
      <c r="C32" s="26" t="s">
        <v>16</v>
      </c>
      <c r="D32" s="26" t="s">
        <v>16</v>
      </c>
      <c r="E32" s="36">
        <v>9000</v>
      </c>
      <c r="F32" s="28">
        <v>0</v>
      </c>
      <c r="G32" s="29" t="s">
        <v>17</v>
      </c>
      <c r="H32" s="30" t="s">
        <v>17</v>
      </c>
      <c r="I32" s="31" t="s">
        <v>17</v>
      </c>
      <c r="J32" s="37">
        <v>0</v>
      </c>
      <c r="K32" s="26" t="s">
        <v>16</v>
      </c>
      <c r="L32" s="26" t="s">
        <v>16</v>
      </c>
      <c r="M32" s="26">
        <v>9000</v>
      </c>
      <c r="N32" s="34">
        <v>0</v>
      </c>
      <c r="O32" s="44"/>
    </row>
    <row r="33" spans="1:15" ht="12.75">
      <c r="A33" s="24" t="s">
        <v>70</v>
      </c>
      <c r="B33" s="25" t="s">
        <v>71</v>
      </c>
      <c r="C33" s="26" t="s">
        <v>16</v>
      </c>
      <c r="D33" s="45" t="s">
        <v>16</v>
      </c>
      <c r="E33" s="36">
        <v>0</v>
      </c>
      <c r="F33" s="28">
        <v>0</v>
      </c>
      <c r="G33" s="29" t="s">
        <v>17</v>
      </c>
      <c r="H33" s="30" t="s">
        <v>17</v>
      </c>
      <c r="I33" s="31" t="s">
        <v>17</v>
      </c>
      <c r="J33" s="37">
        <v>0</v>
      </c>
      <c r="K33" s="26" t="s">
        <v>16</v>
      </c>
      <c r="L33" s="26" t="s">
        <v>16</v>
      </c>
      <c r="M33" s="26">
        <v>0</v>
      </c>
      <c r="N33" s="34">
        <v>0</v>
      </c>
      <c r="O33" s="44"/>
    </row>
    <row r="34" spans="1:15" ht="12.75">
      <c r="A34" s="24" t="s">
        <v>72</v>
      </c>
      <c r="B34" s="25" t="s">
        <v>73</v>
      </c>
      <c r="C34" s="26" t="s">
        <v>16</v>
      </c>
      <c r="D34" s="45">
        <v>0</v>
      </c>
      <c r="E34" s="36">
        <v>0</v>
      </c>
      <c r="F34" s="28">
        <v>0</v>
      </c>
      <c r="G34" s="29" t="s">
        <v>17</v>
      </c>
      <c r="H34" s="30" t="s">
        <v>17</v>
      </c>
      <c r="I34" s="31" t="s">
        <v>17</v>
      </c>
      <c r="J34" s="37">
        <v>0</v>
      </c>
      <c r="K34" s="26" t="s">
        <v>16</v>
      </c>
      <c r="L34" s="26">
        <v>0</v>
      </c>
      <c r="M34" s="26">
        <v>0</v>
      </c>
      <c r="N34" s="34">
        <v>0</v>
      </c>
      <c r="O34" s="44"/>
    </row>
    <row r="35" spans="1:15" ht="12.75">
      <c r="A35" s="24" t="s">
        <v>74</v>
      </c>
      <c r="B35" s="25" t="s">
        <v>75</v>
      </c>
      <c r="C35" s="26">
        <v>0</v>
      </c>
      <c r="D35" s="45" t="s">
        <v>16</v>
      </c>
      <c r="E35" s="36">
        <v>145840</v>
      </c>
      <c r="F35" s="28">
        <v>0</v>
      </c>
      <c r="G35" s="29" t="s">
        <v>17</v>
      </c>
      <c r="H35" s="30" t="s">
        <v>17</v>
      </c>
      <c r="I35" s="31" t="s">
        <v>17</v>
      </c>
      <c r="J35" s="37">
        <v>0</v>
      </c>
      <c r="K35" s="26">
        <v>0</v>
      </c>
      <c r="L35" s="26" t="s">
        <v>16</v>
      </c>
      <c r="M35" s="26">
        <v>145840</v>
      </c>
      <c r="N35" s="34">
        <v>0</v>
      </c>
      <c r="O35" s="44"/>
    </row>
    <row r="36" spans="1:15" ht="12.75">
      <c r="A36" s="24" t="s">
        <v>76</v>
      </c>
      <c r="B36" s="25" t="s">
        <v>77</v>
      </c>
      <c r="C36" s="26">
        <v>0</v>
      </c>
      <c r="D36" s="45" t="s">
        <v>16</v>
      </c>
      <c r="E36" s="46">
        <v>26144</v>
      </c>
      <c r="F36" s="47">
        <v>0</v>
      </c>
      <c r="G36" s="48" t="s">
        <v>17</v>
      </c>
      <c r="H36" s="49" t="s">
        <v>17</v>
      </c>
      <c r="I36" s="31" t="s">
        <v>17</v>
      </c>
      <c r="J36" s="50">
        <v>0</v>
      </c>
      <c r="K36" s="26">
        <v>0</v>
      </c>
      <c r="L36" s="26" t="s">
        <v>16</v>
      </c>
      <c r="M36" s="51">
        <v>26144</v>
      </c>
      <c r="N36" s="34">
        <v>0</v>
      </c>
      <c r="O36" s="44"/>
    </row>
    <row r="37" spans="1:15" s="60" customFormat="1" ht="12.75">
      <c r="A37" s="52"/>
      <c r="B37" s="53" t="s">
        <v>78</v>
      </c>
      <c r="C37" s="54">
        <v>459313</v>
      </c>
      <c r="D37" s="54">
        <v>465311</v>
      </c>
      <c r="E37" s="55">
        <f>SUM(E5:E36)</f>
        <v>382291</v>
      </c>
      <c r="F37" s="56">
        <f>E37/D37*100</f>
        <v>82.15816948234621</v>
      </c>
      <c r="G37" s="57">
        <v>0</v>
      </c>
      <c r="H37" s="57">
        <v>0</v>
      </c>
      <c r="I37" s="54">
        <v>0</v>
      </c>
      <c r="J37" s="54"/>
      <c r="K37" s="54">
        <v>459313</v>
      </c>
      <c r="L37" s="54">
        <v>465311</v>
      </c>
      <c r="M37" s="58">
        <f>SUM(M5:M36)</f>
        <v>382291</v>
      </c>
      <c r="N37" s="59">
        <f>M37/L37*100</f>
        <v>82.15816948234621</v>
      </c>
      <c r="O37" s="53"/>
    </row>
    <row r="38" spans="1:15" ht="12.75">
      <c r="A38" s="23" t="s">
        <v>79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2.75">
      <c r="A39" s="62" t="s">
        <v>80</v>
      </c>
      <c r="B39" s="63" t="s">
        <v>81</v>
      </c>
      <c r="C39" s="64">
        <v>50946</v>
      </c>
      <c r="D39" s="64">
        <v>41250</v>
      </c>
      <c r="E39" s="65">
        <v>19630</v>
      </c>
      <c r="F39" s="66">
        <f aca="true" t="shared" si="0" ref="F39:F44">E39/D39*100</f>
        <v>47.58787878787879</v>
      </c>
      <c r="G39" s="67">
        <v>31250</v>
      </c>
      <c r="H39" s="68">
        <v>33250</v>
      </c>
      <c r="I39" s="69">
        <v>0</v>
      </c>
      <c r="J39" s="70">
        <f aca="true" t="shared" si="1" ref="J39:J44">I39/H39*100</f>
        <v>0</v>
      </c>
      <c r="K39" s="64">
        <f>(C39-G39)</f>
        <v>19696</v>
      </c>
      <c r="L39" s="64">
        <v>8000</v>
      </c>
      <c r="M39" s="71">
        <v>19630</v>
      </c>
      <c r="N39" s="72">
        <f>M39/L39*100</f>
        <v>245.375</v>
      </c>
      <c r="O39" s="73"/>
    </row>
    <row r="40" spans="1:15" ht="12.75">
      <c r="A40" s="24" t="s">
        <v>82</v>
      </c>
      <c r="B40" s="74" t="s">
        <v>83</v>
      </c>
      <c r="C40" s="75">
        <v>48000</v>
      </c>
      <c r="D40" s="75">
        <v>54516</v>
      </c>
      <c r="E40" s="76">
        <v>0</v>
      </c>
      <c r="F40" s="77">
        <f t="shared" si="0"/>
        <v>0</v>
      </c>
      <c r="G40" s="78">
        <v>48000</v>
      </c>
      <c r="H40" s="79">
        <v>54516</v>
      </c>
      <c r="I40" s="80">
        <v>0</v>
      </c>
      <c r="J40" s="81">
        <f t="shared" si="1"/>
        <v>0</v>
      </c>
      <c r="K40" s="75">
        <v>0</v>
      </c>
      <c r="L40" s="75">
        <v>0</v>
      </c>
      <c r="M40" s="75">
        <v>0</v>
      </c>
      <c r="N40" s="77">
        <v>0</v>
      </c>
      <c r="O40" s="44"/>
    </row>
    <row r="41" spans="1:15" ht="12.75">
      <c r="A41" s="24" t="s">
        <v>21</v>
      </c>
      <c r="B41" s="74" t="s">
        <v>84</v>
      </c>
      <c r="C41" s="75">
        <v>87500</v>
      </c>
      <c r="D41" s="75">
        <v>104576</v>
      </c>
      <c r="E41" s="76">
        <v>5220</v>
      </c>
      <c r="F41" s="77">
        <f t="shared" si="0"/>
        <v>4.991585067319462</v>
      </c>
      <c r="G41" s="78">
        <v>87500</v>
      </c>
      <c r="H41" s="79">
        <v>99356</v>
      </c>
      <c r="I41" s="80">
        <v>0</v>
      </c>
      <c r="J41" s="81">
        <f t="shared" si="1"/>
        <v>0</v>
      </c>
      <c r="K41" s="75">
        <v>0</v>
      </c>
      <c r="L41" s="75">
        <v>5220</v>
      </c>
      <c r="M41" s="75">
        <v>5220</v>
      </c>
      <c r="N41" s="82">
        <f>M41/L41*100</f>
        <v>100</v>
      </c>
      <c r="O41" s="44"/>
    </row>
    <row r="42" spans="1:15" ht="12.75">
      <c r="A42" s="24" t="s">
        <v>85</v>
      </c>
      <c r="B42" s="74" t="s">
        <v>86</v>
      </c>
      <c r="C42" s="75">
        <v>0</v>
      </c>
      <c r="D42" s="75">
        <v>3975</v>
      </c>
      <c r="E42" s="76">
        <v>3975</v>
      </c>
      <c r="F42" s="83">
        <f t="shared" si="0"/>
        <v>100</v>
      </c>
      <c r="G42" s="78">
        <v>0</v>
      </c>
      <c r="H42" s="79">
        <v>3975</v>
      </c>
      <c r="I42" s="80">
        <v>3975</v>
      </c>
      <c r="J42" s="84">
        <f t="shared" si="1"/>
        <v>100</v>
      </c>
      <c r="K42" s="75">
        <v>0</v>
      </c>
      <c r="L42" s="75">
        <v>0</v>
      </c>
      <c r="M42" s="75">
        <v>0</v>
      </c>
      <c r="N42" s="83">
        <v>0</v>
      </c>
      <c r="O42" s="44"/>
    </row>
    <row r="43" spans="1:15" s="60" customFormat="1" ht="12.75">
      <c r="A43" s="52"/>
      <c r="B43" s="85" t="s">
        <v>87</v>
      </c>
      <c r="C43" s="54">
        <f>SUM(C39:C42)</f>
        <v>186446</v>
      </c>
      <c r="D43" s="54">
        <f>SUM(D39:D42)</f>
        <v>204317</v>
      </c>
      <c r="E43" s="86">
        <f>SUM(E39:E42)</f>
        <v>28825</v>
      </c>
      <c r="F43" s="87">
        <f t="shared" si="0"/>
        <v>14.107979267510778</v>
      </c>
      <c r="G43" s="54">
        <f>SUM(G39:G42)</f>
        <v>166750</v>
      </c>
      <c r="H43" s="54">
        <f>SUM(H39:H42)</f>
        <v>191097</v>
      </c>
      <c r="I43" s="54">
        <f>SUM(I39:I42)</f>
        <v>3975</v>
      </c>
      <c r="J43" s="87">
        <f t="shared" si="1"/>
        <v>2.0800954489081462</v>
      </c>
      <c r="K43" s="54">
        <f>SUM(K39:K42)</f>
        <v>19696</v>
      </c>
      <c r="L43" s="54">
        <f>SUM(L39:L42)</f>
        <v>13220</v>
      </c>
      <c r="M43" s="54">
        <f>SUM(M39:M42)</f>
        <v>24850</v>
      </c>
      <c r="N43" s="88">
        <f>M43/L43*100</f>
        <v>187.97276853252646</v>
      </c>
      <c r="O43" s="89"/>
    </row>
    <row r="44" spans="1:15" s="60" customFormat="1" ht="12.75">
      <c r="A44" s="90"/>
      <c r="B44" s="91" t="s">
        <v>88</v>
      </c>
      <c r="C44" s="54">
        <f>(C37+C43)</f>
        <v>645759</v>
      </c>
      <c r="D44" s="54">
        <f>(D37+D43)</f>
        <v>669628</v>
      </c>
      <c r="E44" s="86">
        <f>(E37+E43)</f>
        <v>411116</v>
      </c>
      <c r="F44" s="87">
        <f t="shared" si="0"/>
        <v>61.39468481007365</v>
      </c>
      <c r="G44" s="92">
        <f>(G37+G43)</f>
        <v>166750</v>
      </c>
      <c r="H44" s="92">
        <f>(H37+H43)</f>
        <v>191097</v>
      </c>
      <c r="I44" s="92">
        <f>(I37+I43)</f>
        <v>3975</v>
      </c>
      <c r="J44" s="87">
        <f t="shared" si="1"/>
        <v>2.0800954489081462</v>
      </c>
      <c r="K44" s="54">
        <f>(K37+K43)</f>
        <v>479009</v>
      </c>
      <c r="L44" s="54">
        <f>(L37+L43)</f>
        <v>478531</v>
      </c>
      <c r="M44" s="86">
        <f>SUM(M37)+M43</f>
        <v>407141</v>
      </c>
      <c r="N44" s="88">
        <f>M44/L44*100</f>
        <v>85.08142628168291</v>
      </c>
      <c r="O44" s="93"/>
    </row>
    <row r="45" spans="1:15" ht="12.75">
      <c r="A45" s="94"/>
      <c r="B45" s="95" t="s">
        <v>89</v>
      </c>
      <c r="C45" s="96"/>
      <c r="D45" s="96"/>
      <c r="E45" s="97" t="s">
        <v>90</v>
      </c>
      <c r="F45" s="96"/>
      <c r="G45" s="96"/>
      <c r="H45" s="96"/>
      <c r="I45" s="96"/>
      <c r="J45" s="96"/>
      <c r="K45" s="96"/>
      <c r="L45" s="96"/>
      <c r="M45" s="97"/>
      <c r="N45" s="96"/>
      <c r="O45" s="96"/>
    </row>
    <row r="46" spans="1:15" ht="12.75">
      <c r="A46" s="94"/>
      <c r="B46" s="95" t="s">
        <v>91</v>
      </c>
      <c r="C46" s="96"/>
      <c r="D46" s="96"/>
      <c r="E46" s="97" t="s">
        <v>92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 ht="12.75">
      <c r="B47" s="98"/>
      <c r="C47" s="98"/>
      <c r="D47" s="98"/>
      <c r="E47" s="99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 ht="12.75">
      <c r="B48" s="98"/>
      <c r="C48" s="98"/>
      <c r="D48" s="98"/>
      <c r="E48" s="99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 ht="12.75">
      <c r="B49" s="98"/>
      <c r="C49" s="98"/>
      <c r="D49" s="98"/>
      <c r="E49" s="99"/>
      <c r="F49" s="98"/>
      <c r="G49" s="98"/>
      <c r="H49" s="98"/>
      <c r="I49" s="100"/>
      <c r="J49" s="98"/>
      <c r="K49" s="98"/>
      <c r="L49" s="98"/>
      <c r="M49" s="98"/>
      <c r="N49" s="98"/>
      <c r="O49" s="98"/>
    </row>
  </sheetData>
  <mergeCells count="2">
    <mergeCell ref="A38:O38"/>
    <mergeCell ref="A4:O4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77" r:id="rId1"/>
  <headerFooter alignWithMargins="0">
    <oddHeader>&amp;C&amp;"Times New Roman CE,Normál"&amp;P/&amp;N
Építési telek- és ingatlan eladás&amp;R&amp;"Times New Roman CE,Normál" 
1/e. sz. melléklet
( ezer ft-ban )
.</oddHeader>
    <oddFooter>&amp;L&amp;"Times New Roman CE,Normál"&amp;8&amp;D / &amp;T
Bagyari Lajosné&amp;C&amp;"Times New Roman CE,Normál"&amp;8&amp;F.xls/&amp;A/Szekeresné&amp;R&amp;"Times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dcterms:created xsi:type="dcterms:W3CDTF">2005-04-05T13:59:14Z</dcterms:created>
  <dcterms:modified xsi:type="dcterms:W3CDTF">2005-04-05T13:59:40Z</dcterms:modified>
  <cp:category/>
  <cp:version/>
  <cp:contentType/>
  <cp:contentStatus/>
</cp:coreProperties>
</file>