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felhalmozás külső forrásai" sheetId="1" r:id="rId1"/>
  </sheets>
  <definedNames>
    <definedName name="_xlnm.Print_Titles" localSheetId="0">'felhalmozás külső forrásai'!$1:$1</definedName>
    <definedName name="_xlnm.Print_Area" localSheetId="0">'felhalmozás külső forrásai'!$A$1:$K$29</definedName>
  </definedNames>
  <calcPr fullCalcOnLoad="1"/>
</workbook>
</file>

<file path=xl/sharedStrings.xml><?xml version="1.0" encoding="utf-8"?>
<sst xmlns="http://schemas.openxmlformats.org/spreadsheetml/2006/main" count="39" uniqueCount="38">
  <si>
    <t>MEGNEVEZÉS</t>
  </si>
  <si>
    <t>2005.évi ráfordítás</t>
  </si>
  <si>
    <t>Saját forrás</t>
  </si>
  <si>
    <t>Címzett támogatás</t>
  </si>
  <si>
    <t>Cél-támogatás</t>
  </si>
  <si>
    <t>Céljellegű decent.</t>
  </si>
  <si>
    <t>Körny.véd  Alap Célelőir. közp.</t>
  </si>
  <si>
    <t>VICE</t>
  </si>
  <si>
    <t>BM</t>
  </si>
  <si>
    <t>Egyéb</t>
  </si>
  <si>
    <t>Támogatás összesen</t>
  </si>
  <si>
    <t xml:space="preserve">Kinizsi Élelmiszeripari SZKI áthely.volt Baross Koll. épületébe  </t>
  </si>
  <si>
    <t>Széchenyi SZKI tanétterem és tanszálló</t>
  </si>
  <si>
    <t xml:space="preserve">K.szentjakabi városrész és egyéb utcák szennyvízcsatornázása </t>
  </si>
  <si>
    <t>K.szentjakabi városrész és egyéb utcák szvízcsat.műszaki ell.</t>
  </si>
  <si>
    <t>Kaposfüredi Ált.Iskola multifunkcionális terem építése</t>
  </si>
  <si>
    <t xml:space="preserve">Településszerkezeti terv </t>
  </si>
  <si>
    <t>Füredi II laktanya körny.véd.kármentesítése</t>
  </si>
  <si>
    <t xml:space="preserve">Szvízcsatorna építés Kaposvár és K.füred-Toponár </t>
  </si>
  <si>
    <t xml:space="preserve">Kecel hegyi 72db önk.bérlakás építés </t>
  </si>
  <si>
    <t xml:space="preserve">Taszári repülőtér polgári terminál építése II. ütem </t>
  </si>
  <si>
    <t>Tűzoltó fecskendő</t>
  </si>
  <si>
    <t>Kaposmenti hulladékgazd.prog.pály.megvalósít.tanulm.</t>
  </si>
  <si>
    <t>eMagyarország Pont eszközbeszerzés IHM</t>
  </si>
  <si>
    <t>Info.társ.igényorientált eszk.és rendszerei OM</t>
  </si>
  <si>
    <t>Rákóczi pálya rekonstrukciója I-II-III. ütem</t>
  </si>
  <si>
    <t>Városi Fürdő rekonstrukció I.ütem terv és kivitelezés</t>
  </si>
  <si>
    <t>Műanyag borítású atlétikai pálya     GYISM</t>
  </si>
  <si>
    <t>Közműfejleszési hozzájárulás    15%</t>
  </si>
  <si>
    <t>Füredi II. laktanya területére településrend.terv mód.</t>
  </si>
  <si>
    <t>Teleki u-Új piactér-Noszlopy u által határolt tömb mód.szab. terve</t>
  </si>
  <si>
    <t>BERUHÁZÁSI TÁMOGATÁS ÖSSZESEN</t>
  </si>
  <si>
    <t>Fő u. felújítása Dózsa Gy. és Hársfa u. között</t>
  </si>
  <si>
    <t>Panelfelújítás Béke 63-65.</t>
  </si>
  <si>
    <t>Panelfelújítás Damjanich 1/5.</t>
  </si>
  <si>
    <t>FELÚJÍTÁSI TÁMOGATÁS ÖSSZESEN</t>
  </si>
  <si>
    <t>TÁMOGATÁSOK ÖSSZESEN</t>
  </si>
  <si>
    <r>
      <t xml:space="preserve">Taszári rep.tér terminálép.I.üt. - </t>
    </r>
    <r>
      <rPr>
        <sz val="16"/>
        <color indexed="12"/>
        <rFont val="Times New Roman"/>
        <family val="1"/>
      </rPr>
      <t>bankgarancia önk.kiad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</si>
</sst>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16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1" xfId="17" applyNumberFormat="1" applyFont="1" applyFill="1" applyBorder="1" applyAlignment="1">
      <alignment horizontal="center" vertical="center" wrapText="1"/>
      <protection/>
    </xf>
    <xf numFmtId="3" fontId="4" fillId="0" borderId="2" xfId="17" applyNumberFormat="1" applyFont="1" applyFill="1" applyBorder="1" applyAlignment="1">
      <alignment horizontal="center" vertical="center" wrapText="1"/>
      <protection/>
    </xf>
    <xf numFmtId="3" fontId="4" fillId="0" borderId="3" xfId="17" applyNumberFormat="1" applyFont="1" applyFill="1" applyBorder="1" applyAlignment="1">
      <alignment horizontal="center" vertical="center" wrapText="1"/>
      <protection/>
    </xf>
    <xf numFmtId="3" fontId="3" fillId="0" borderId="4" xfId="17" applyNumberFormat="1" applyFont="1" applyFill="1" applyBorder="1" applyAlignment="1">
      <alignment horizontal="center" vertical="center" wrapText="1"/>
      <protection/>
    </xf>
    <xf numFmtId="3" fontId="5" fillId="0" borderId="0" xfId="17" applyNumberFormat="1" applyFont="1" applyFill="1" applyAlignment="1">
      <alignment vertical="center" wrapText="1"/>
      <protection/>
    </xf>
    <xf numFmtId="3" fontId="6" fillId="0" borderId="5" xfId="17" applyNumberFormat="1" applyFont="1" applyFill="1" applyBorder="1" applyAlignment="1">
      <alignment vertical="center" wrapText="1"/>
      <protection/>
    </xf>
    <xf numFmtId="3" fontId="6" fillId="0" borderId="6" xfId="17" applyNumberFormat="1" applyFont="1" applyFill="1" applyBorder="1" applyAlignment="1">
      <alignment horizontal="right" vertical="center" wrapText="1"/>
      <protection/>
    </xf>
    <xf numFmtId="3" fontId="6" fillId="0" borderId="7" xfId="17" applyNumberFormat="1" applyFont="1" applyFill="1" applyBorder="1" applyAlignment="1">
      <alignment horizontal="right" vertical="center" wrapText="1"/>
      <protection/>
    </xf>
    <xf numFmtId="3" fontId="7" fillId="0" borderId="8" xfId="17" applyNumberFormat="1" applyFont="1" applyFill="1" applyBorder="1" applyAlignment="1">
      <alignment horizontal="right" vertical="center" wrapText="1"/>
      <protection/>
    </xf>
    <xf numFmtId="3" fontId="8" fillId="0" borderId="0" xfId="17" applyNumberFormat="1" applyFont="1" applyFill="1" applyAlignment="1">
      <alignment vertical="center" wrapText="1"/>
      <protection/>
    </xf>
    <xf numFmtId="3" fontId="9" fillId="0" borderId="7" xfId="17" applyNumberFormat="1" applyFont="1" applyFill="1" applyBorder="1" applyAlignment="1">
      <alignment horizontal="right" vertical="center" wrapText="1"/>
      <protection/>
    </xf>
    <xf numFmtId="3" fontId="8" fillId="0" borderId="7" xfId="17" applyNumberFormat="1" applyFont="1" applyFill="1" applyBorder="1" applyAlignment="1">
      <alignment horizontal="right" vertical="center" wrapText="1"/>
      <protection/>
    </xf>
    <xf numFmtId="3" fontId="11" fillId="0" borderId="6" xfId="17" applyNumberFormat="1" applyFont="1" applyFill="1" applyBorder="1" applyAlignment="1">
      <alignment horizontal="right" vertical="center" wrapText="1"/>
      <protection/>
    </xf>
    <xf numFmtId="3" fontId="8" fillId="0" borderId="6" xfId="17" applyNumberFormat="1" applyFont="1" applyFill="1" applyBorder="1" applyAlignment="1">
      <alignment horizontal="right" vertical="center" wrapText="1"/>
      <protection/>
    </xf>
    <xf numFmtId="3" fontId="9" fillId="0" borderId="4" xfId="17" applyNumberFormat="1" applyFont="1" applyFill="1" applyBorder="1" applyAlignment="1">
      <alignment horizontal="right" vertical="center" wrapText="1"/>
      <protection/>
    </xf>
    <xf numFmtId="3" fontId="9" fillId="0" borderId="1" xfId="17" applyNumberFormat="1" applyFont="1" applyFill="1" applyBorder="1" applyAlignment="1">
      <alignment horizontal="right" vertical="center" wrapText="1"/>
      <protection/>
    </xf>
    <xf numFmtId="3" fontId="9" fillId="0" borderId="2" xfId="17" applyNumberFormat="1" applyFont="1" applyFill="1" applyBorder="1" applyAlignment="1">
      <alignment horizontal="right" vertical="center" wrapText="1"/>
      <protection/>
    </xf>
    <xf numFmtId="3" fontId="9" fillId="0" borderId="9" xfId="17" applyNumberFormat="1" applyFont="1" applyFill="1" applyBorder="1" applyAlignment="1">
      <alignment horizontal="right" vertical="center" wrapText="1"/>
      <protection/>
    </xf>
    <xf numFmtId="3" fontId="9" fillId="0" borderId="0" xfId="17" applyNumberFormat="1" applyFont="1" applyFill="1" applyAlignment="1">
      <alignment vertical="center" wrapText="1"/>
      <protection/>
    </xf>
    <xf numFmtId="3" fontId="11" fillId="0" borderId="4" xfId="17" applyNumberFormat="1" applyFont="1" applyFill="1" applyBorder="1" applyAlignment="1">
      <alignment horizontal="right" vertical="center" wrapText="1"/>
      <protection/>
    </xf>
    <xf numFmtId="3" fontId="11" fillId="0" borderId="1" xfId="17" applyNumberFormat="1" applyFont="1" applyFill="1" applyBorder="1" applyAlignment="1">
      <alignment horizontal="right" vertical="center" wrapText="1"/>
      <protection/>
    </xf>
    <xf numFmtId="3" fontId="7" fillId="0" borderId="9" xfId="17" applyNumberFormat="1" applyFont="1" applyFill="1" applyBorder="1" applyAlignment="1">
      <alignment horizontal="right" vertical="center" wrapText="1"/>
      <protection/>
    </xf>
    <xf numFmtId="3" fontId="11" fillId="0" borderId="0" xfId="17" applyNumberFormat="1" applyFont="1" applyFill="1" applyAlignment="1">
      <alignment vertical="center" wrapText="1"/>
      <protection/>
    </xf>
    <xf numFmtId="3" fontId="12" fillId="0" borderId="4" xfId="17" applyNumberFormat="1" applyFont="1" applyFill="1" applyBorder="1" applyAlignment="1">
      <alignment vertical="center" wrapText="1"/>
      <protection/>
    </xf>
    <xf numFmtId="3" fontId="12" fillId="0" borderId="1" xfId="17" applyNumberFormat="1" applyFont="1" applyFill="1" applyBorder="1" applyAlignment="1">
      <alignment horizontal="right" vertical="center" wrapText="1"/>
      <protection/>
    </xf>
    <xf numFmtId="3" fontId="12" fillId="0" borderId="2" xfId="17" applyNumberFormat="1" applyFont="1" applyFill="1" applyBorder="1" applyAlignment="1">
      <alignment horizontal="right" vertical="center" wrapText="1"/>
      <protection/>
    </xf>
    <xf numFmtId="3" fontId="12" fillId="0" borderId="0" xfId="17" applyNumberFormat="1" applyFont="1" applyFill="1" applyAlignment="1">
      <alignment vertical="center" wrapText="1"/>
      <protection/>
    </xf>
    <xf numFmtId="3" fontId="13" fillId="0" borderId="10" xfId="17" applyNumberFormat="1" applyFont="1" applyFill="1" applyBorder="1" applyAlignment="1">
      <alignment vertical="center" wrapText="1"/>
      <protection/>
    </xf>
    <xf numFmtId="3" fontId="14" fillId="0" borderId="10" xfId="17" applyNumberFormat="1" applyFont="1" applyFill="1" applyBorder="1" applyAlignment="1">
      <alignment horizontal="right" vertical="center" wrapText="1"/>
      <protection/>
    </xf>
    <xf numFmtId="3" fontId="14" fillId="0" borderId="0" xfId="17" applyNumberFormat="1" applyFont="1" applyFill="1" applyAlignment="1">
      <alignment vertical="center" wrapText="1"/>
      <protection/>
    </xf>
    <xf numFmtId="3" fontId="15" fillId="0" borderId="11" xfId="17" applyNumberFormat="1" applyFont="1" applyFill="1" applyBorder="1" applyAlignment="1">
      <alignment vertical="center" wrapText="1"/>
      <protection/>
    </xf>
    <xf numFmtId="3" fontId="14" fillId="0" borderId="5" xfId="17" applyNumberFormat="1" applyFont="1" applyFill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55" zoomScaleNormal="5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2.75"/>
  <cols>
    <col min="1" max="1" width="78.375" style="31" customWidth="1"/>
    <col min="2" max="3" width="17.375" style="32" customWidth="1"/>
    <col min="4" max="4" width="15.125" style="32" customWidth="1"/>
    <col min="5" max="5" width="15.25390625" style="32" customWidth="1"/>
    <col min="6" max="7" width="17.375" style="32" customWidth="1"/>
    <col min="8" max="8" width="15.125" style="32" customWidth="1"/>
    <col min="9" max="9" width="14.00390625" style="32" customWidth="1"/>
    <col min="10" max="10" width="17.375" style="32" customWidth="1"/>
    <col min="11" max="11" width="17.375" style="30" customWidth="1"/>
    <col min="12" max="16384" width="9.125" style="30" customWidth="1"/>
  </cols>
  <sheetData>
    <row r="1" spans="1:11" s="5" customFormat="1" ht="65.25" customHeight="1">
      <c r="A1" s="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s="10" customFormat="1" ht="40.5">
      <c r="A2" s="6" t="s">
        <v>11</v>
      </c>
      <c r="B2" s="7">
        <v>1035198</v>
      </c>
      <c r="C2" s="8">
        <v>55917</v>
      </c>
      <c r="D2" s="8">
        <f>+B2-C2</f>
        <v>979281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9">
        <f>SUM(D2:J2)</f>
        <v>979281</v>
      </c>
    </row>
    <row r="3" spans="1:11" s="10" customFormat="1" ht="28.5" customHeight="1">
      <c r="A3" s="6" t="s">
        <v>12</v>
      </c>
      <c r="B3" s="7">
        <v>321046</v>
      </c>
      <c r="C3" s="8">
        <v>0</v>
      </c>
      <c r="D3" s="11">
        <v>331269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9">
        <f>SUM(D3:J3)</f>
        <v>331269</v>
      </c>
    </row>
    <row r="4" spans="1:11" s="10" customFormat="1" ht="40.5" customHeight="1">
      <c r="A4" s="6" t="s">
        <v>13</v>
      </c>
      <c r="B4" s="7">
        <v>180600</v>
      </c>
      <c r="C4" s="8">
        <v>108360</v>
      </c>
      <c r="D4" s="8">
        <v>0</v>
      </c>
      <c r="E4" s="8">
        <f>+B4-C4</f>
        <v>72240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9">
        <f>SUM(D4:J4)</f>
        <v>72240</v>
      </c>
    </row>
    <row r="5" spans="1:11" s="10" customFormat="1" ht="28.5" customHeight="1">
      <c r="A5" s="6" t="s">
        <v>14</v>
      </c>
      <c r="B5" s="7">
        <v>2000</v>
      </c>
      <c r="C5" s="8">
        <v>1200</v>
      </c>
      <c r="D5" s="8">
        <v>0</v>
      </c>
      <c r="E5" s="8">
        <f>+B5-C5</f>
        <v>800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9">
        <f>SUM(D5:J5)</f>
        <v>800</v>
      </c>
    </row>
    <row r="6" spans="1:11" s="10" customFormat="1" ht="28.5" customHeight="1">
      <c r="A6" s="6" t="s">
        <v>15</v>
      </c>
      <c r="B6" s="7">
        <v>78416</v>
      </c>
      <c r="C6" s="8">
        <v>54016</v>
      </c>
      <c r="D6" s="8">
        <v>0</v>
      </c>
      <c r="E6" s="8">
        <v>0</v>
      </c>
      <c r="F6" s="12">
        <f>+B6-C6</f>
        <v>24400</v>
      </c>
      <c r="G6" s="8">
        <v>0</v>
      </c>
      <c r="H6" s="8">
        <v>0</v>
      </c>
      <c r="I6" s="8">
        <v>0</v>
      </c>
      <c r="J6" s="8">
        <v>0</v>
      </c>
      <c r="K6" s="9">
        <f>SUM(D6:J6)</f>
        <v>24400</v>
      </c>
    </row>
    <row r="7" spans="1:11" s="10" customFormat="1" ht="28.5" customHeight="1">
      <c r="A7" s="6" t="s">
        <v>16</v>
      </c>
      <c r="B7" s="7">
        <v>19689</v>
      </c>
      <c r="C7" s="8">
        <v>10023</v>
      </c>
      <c r="D7" s="8">
        <v>0</v>
      </c>
      <c r="E7" s="8">
        <v>0</v>
      </c>
      <c r="F7" s="12">
        <f>+B7-C7</f>
        <v>9666</v>
      </c>
      <c r="G7" s="8">
        <v>0</v>
      </c>
      <c r="H7" s="8">
        <v>0</v>
      </c>
      <c r="I7" s="8">
        <v>0</v>
      </c>
      <c r="J7" s="8">
        <v>0</v>
      </c>
      <c r="K7" s="9">
        <f>SUM(D7:J7)</f>
        <v>9666</v>
      </c>
    </row>
    <row r="8" spans="1:11" s="10" customFormat="1" ht="28.5" customHeight="1">
      <c r="A8" s="6" t="s">
        <v>17</v>
      </c>
      <c r="B8" s="7">
        <v>10041</v>
      </c>
      <c r="C8" s="8">
        <v>0</v>
      </c>
      <c r="D8" s="8">
        <v>0</v>
      </c>
      <c r="E8" s="8">
        <v>0</v>
      </c>
      <c r="F8" s="12">
        <v>0</v>
      </c>
      <c r="G8" s="11">
        <v>13616</v>
      </c>
      <c r="H8" s="8">
        <v>0</v>
      </c>
      <c r="I8" s="8">
        <v>0</v>
      </c>
      <c r="J8" s="8">
        <v>0</v>
      </c>
      <c r="K8" s="9">
        <f>SUM(D8:J8)</f>
        <v>13616</v>
      </c>
    </row>
    <row r="9" spans="1:11" s="10" customFormat="1" ht="28.5" customHeight="1">
      <c r="A9" s="6" t="s">
        <v>18</v>
      </c>
      <c r="B9" s="7">
        <v>0</v>
      </c>
      <c r="C9" s="8">
        <v>0</v>
      </c>
      <c r="D9" s="8">
        <v>0</v>
      </c>
      <c r="E9" s="8">
        <v>0</v>
      </c>
      <c r="F9" s="12">
        <v>0</v>
      </c>
      <c r="G9" s="11">
        <f>8687+2747</f>
        <v>11434</v>
      </c>
      <c r="H9" s="8">
        <v>0</v>
      </c>
      <c r="I9" s="8">
        <v>0</v>
      </c>
      <c r="J9" s="8">
        <v>0</v>
      </c>
      <c r="K9" s="9">
        <f>SUM(D9:J9)</f>
        <v>11434</v>
      </c>
    </row>
    <row r="10" spans="1:11" s="10" customFormat="1" ht="28.5" customHeight="1">
      <c r="A10" s="6" t="s">
        <v>18</v>
      </c>
      <c r="B10" s="7">
        <v>0</v>
      </c>
      <c r="C10" s="8">
        <v>0</v>
      </c>
      <c r="D10" s="8">
        <v>0</v>
      </c>
      <c r="E10" s="8">
        <v>0</v>
      </c>
      <c r="F10" s="12">
        <v>0</v>
      </c>
      <c r="G10" s="12">
        <v>0</v>
      </c>
      <c r="H10" s="11">
        <v>222</v>
      </c>
      <c r="I10" s="8">
        <v>0</v>
      </c>
      <c r="J10" s="8">
        <v>0</v>
      </c>
      <c r="K10" s="9">
        <f>SUM(D10:J10)</f>
        <v>222</v>
      </c>
    </row>
    <row r="11" spans="1:11" s="10" customFormat="1" ht="28.5" customHeight="1">
      <c r="A11" s="6" t="s">
        <v>19</v>
      </c>
      <c r="B11" s="7">
        <v>625</v>
      </c>
      <c r="C11" s="8">
        <v>150</v>
      </c>
      <c r="D11" s="8">
        <v>0</v>
      </c>
      <c r="E11" s="8">
        <v>0</v>
      </c>
      <c r="F11" s="12">
        <v>0</v>
      </c>
      <c r="G11" s="12">
        <v>0</v>
      </c>
      <c r="H11" s="8">
        <v>0</v>
      </c>
      <c r="I11" s="8">
        <f>+B11-C11</f>
        <v>475</v>
      </c>
      <c r="J11" s="8">
        <v>0</v>
      </c>
      <c r="K11" s="9">
        <f>SUM(D11:J11)</f>
        <v>475</v>
      </c>
    </row>
    <row r="12" spans="1:11" s="10" customFormat="1" ht="28.5" customHeight="1">
      <c r="A12" s="6" t="s">
        <v>20</v>
      </c>
      <c r="B12" s="7">
        <v>1431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11">
        <f>1679+3210</f>
        <v>4889</v>
      </c>
      <c r="K12" s="9">
        <f>SUM(D12:J12)</f>
        <v>4889</v>
      </c>
    </row>
    <row r="13" spans="1:11" s="10" customFormat="1" ht="28.5" customHeight="1">
      <c r="A13" s="6" t="s">
        <v>37</v>
      </c>
      <c r="B13" s="13">
        <v>2464</v>
      </c>
      <c r="C13" s="8">
        <v>1109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1">
        <f>1109+246</f>
        <v>1355</v>
      </c>
      <c r="K13" s="9">
        <f>SUM(D13:J13)</f>
        <v>1355</v>
      </c>
    </row>
    <row r="14" spans="1:11" s="10" customFormat="1" ht="28.5" customHeight="1">
      <c r="A14" s="6" t="s">
        <v>21</v>
      </c>
      <c r="B14" s="7">
        <v>18600</v>
      </c>
      <c r="C14" s="8">
        <v>5600</v>
      </c>
      <c r="D14" s="8">
        <v>0</v>
      </c>
      <c r="E14" s="8">
        <v>0</v>
      </c>
      <c r="F14" s="12">
        <v>0</v>
      </c>
      <c r="G14" s="12">
        <v>0</v>
      </c>
      <c r="H14" s="8">
        <v>0</v>
      </c>
      <c r="I14" s="8">
        <v>0</v>
      </c>
      <c r="J14" s="8">
        <f>+B14-C14</f>
        <v>13000</v>
      </c>
      <c r="K14" s="9">
        <f>SUM(D14:J14)</f>
        <v>13000</v>
      </c>
    </row>
    <row r="15" spans="1:11" s="10" customFormat="1" ht="28.5" customHeight="1">
      <c r="A15" s="6" t="s">
        <v>22</v>
      </c>
      <c r="B15" s="7">
        <v>7500</v>
      </c>
      <c r="C15" s="8">
        <v>0</v>
      </c>
      <c r="D15" s="8">
        <v>0</v>
      </c>
      <c r="E15" s="8">
        <v>0</v>
      </c>
      <c r="F15" s="12">
        <v>0</v>
      </c>
      <c r="G15" s="12">
        <v>0</v>
      </c>
      <c r="H15" s="8">
        <v>0</v>
      </c>
      <c r="I15" s="8">
        <v>0</v>
      </c>
      <c r="J15" s="8">
        <f>+B15-C15</f>
        <v>7500</v>
      </c>
      <c r="K15" s="9">
        <f>SUM(D15:J15)</f>
        <v>7500</v>
      </c>
    </row>
    <row r="16" spans="1:11" s="10" customFormat="1" ht="28.5" customHeight="1">
      <c r="A16" s="6" t="s">
        <v>23</v>
      </c>
      <c r="B16" s="7">
        <v>0</v>
      </c>
      <c r="C16" s="8">
        <v>0</v>
      </c>
      <c r="D16" s="8">
        <v>0</v>
      </c>
      <c r="E16" s="8">
        <v>0</v>
      </c>
      <c r="F16" s="12">
        <v>0</v>
      </c>
      <c r="G16" s="12">
        <v>0</v>
      </c>
      <c r="H16" s="8">
        <v>0</v>
      </c>
      <c r="I16" s="8">
        <v>0</v>
      </c>
      <c r="J16" s="11">
        <v>695</v>
      </c>
      <c r="K16" s="9">
        <f>SUM(D16:J16)</f>
        <v>695</v>
      </c>
    </row>
    <row r="17" spans="1:11" s="10" customFormat="1" ht="28.5" customHeight="1">
      <c r="A17" s="6" t="s">
        <v>24</v>
      </c>
      <c r="B17" s="7">
        <v>0</v>
      </c>
      <c r="C17" s="8">
        <v>0</v>
      </c>
      <c r="D17" s="8">
        <v>0</v>
      </c>
      <c r="E17" s="8">
        <v>0</v>
      </c>
      <c r="F17" s="12">
        <v>0</v>
      </c>
      <c r="G17" s="12">
        <v>0</v>
      </c>
      <c r="H17" s="8">
        <v>0</v>
      </c>
      <c r="I17" s="8">
        <v>0</v>
      </c>
      <c r="J17" s="11">
        <v>26336</v>
      </c>
      <c r="K17" s="9">
        <f>SUM(D17:J17)</f>
        <v>26336</v>
      </c>
    </row>
    <row r="18" spans="1:11" s="10" customFormat="1" ht="28.5" customHeight="1">
      <c r="A18" s="6" t="s">
        <v>25</v>
      </c>
      <c r="B18" s="7">
        <v>6048</v>
      </c>
      <c r="C18" s="8">
        <v>3781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+B18-C18</f>
        <v>2267</v>
      </c>
      <c r="K18" s="9">
        <f>SUM(D18:J18)</f>
        <v>2267</v>
      </c>
    </row>
    <row r="19" spans="1:11" s="10" customFormat="1" ht="28.5" customHeight="1">
      <c r="A19" s="6" t="s">
        <v>26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1">
        <v>1185</v>
      </c>
      <c r="K19" s="9">
        <f>SUM(D19:J19)</f>
        <v>1185</v>
      </c>
    </row>
    <row r="20" spans="1:11" s="10" customFormat="1" ht="28.5" customHeight="1">
      <c r="A20" s="6" t="s">
        <v>27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1">
        <v>60000</v>
      </c>
      <c r="K20" s="9">
        <f>SUM(D20:J20)</f>
        <v>60000</v>
      </c>
    </row>
    <row r="21" spans="1:11" s="10" customFormat="1" ht="28.5" customHeight="1">
      <c r="A21" s="6" t="s">
        <v>28</v>
      </c>
      <c r="B21" s="14">
        <v>3000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2">
        <f>+B21-C21</f>
        <v>3000</v>
      </c>
      <c r="K21" s="9">
        <f>SUM(D21:J21)</f>
        <v>3000</v>
      </c>
    </row>
    <row r="22" spans="1:11" s="10" customFormat="1" ht="28.5" customHeight="1">
      <c r="A22" s="6" t="s">
        <v>29</v>
      </c>
      <c r="B22" s="7">
        <v>275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275</v>
      </c>
      <c r="K22" s="9">
        <f>SUM(D22:J22)</f>
        <v>275</v>
      </c>
    </row>
    <row r="23" spans="1:11" s="10" customFormat="1" ht="40.5">
      <c r="A23" s="6" t="s">
        <v>30</v>
      </c>
      <c r="B23" s="14">
        <v>625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2">
        <v>625</v>
      </c>
      <c r="K23" s="9">
        <f>SUM(D23:J23)</f>
        <v>625</v>
      </c>
    </row>
    <row r="24" spans="1:11" s="19" customFormat="1" ht="28.5" customHeight="1">
      <c r="A24" s="15" t="s">
        <v>31</v>
      </c>
      <c r="B24" s="16">
        <f aca="true" t="shared" si="0" ref="B24:J24">SUM(B2:B23)</f>
        <v>1687558</v>
      </c>
      <c r="C24" s="17">
        <f t="shared" si="0"/>
        <v>240156</v>
      </c>
      <c r="D24" s="17">
        <f t="shared" si="0"/>
        <v>1310550</v>
      </c>
      <c r="E24" s="17">
        <f t="shared" si="0"/>
        <v>73040</v>
      </c>
      <c r="F24" s="17">
        <f t="shared" si="0"/>
        <v>34066</v>
      </c>
      <c r="G24" s="17">
        <f t="shared" si="0"/>
        <v>25050</v>
      </c>
      <c r="H24" s="17">
        <f t="shared" si="0"/>
        <v>222</v>
      </c>
      <c r="I24" s="17">
        <f t="shared" si="0"/>
        <v>475</v>
      </c>
      <c r="J24" s="17">
        <f t="shared" si="0"/>
        <v>121127</v>
      </c>
      <c r="K24" s="18">
        <f>SUM(D24:J24)</f>
        <v>1564530</v>
      </c>
    </row>
    <row r="25" spans="1:11" s="10" customFormat="1" ht="28.5" customHeight="1">
      <c r="A25" s="6" t="s">
        <v>32</v>
      </c>
      <c r="B25" s="7">
        <v>0</v>
      </c>
      <c r="C25" s="8">
        <v>0</v>
      </c>
      <c r="D25" s="8">
        <v>0</v>
      </c>
      <c r="E25" s="8">
        <v>0</v>
      </c>
      <c r="F25" s="8">
        <v>7464</v>
      </c>
      <c r="G25" s="8">
        <v>0</v>
      </c>
      <c r="H25" s="8"/>
      <c r="I25" s="8">
        <v>0</v>
      </c>
      <c r="J25" s="8">
        <v>0</v>
      </c>
      <c r="K25" s="9">
        <f>SUM(D25:J25)</f>
        <v>7464</v>
      </c>
    </row>
    <row r="26" spans="1:11" s="10" customFormat="1" ht="28.5" customHeight="1">
      <c r="A26" s="6" t="s">
        <v>33</v>
      </c>
      <c r="B26" s="7">
        <v>1122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/>
      <c r="I26" s="11">
        <v>1204</v>
      </c>
      <c r="J26" s="8">
        <v>0</v>
      </c>
      <c r="K26" s="9">
        <f>SUM(D26:J26)</f>
        <v>1204</v>
      </c>
    </row>
    <row r="27" spans="1:11" s="10" customFormat="1" ht="28.5" customHeight="1">
      <c r="A27" s="6" t="s">
        <v>34</v>
      </c>
      <c r="B27" s="7">
        <v>1343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/>
      <c r="I27" s="11">
        <v>1455</v>
      </c>
      <c r="J27" s="8">
        <v>0</v>
      </c>
      <c r="K27" s="9">
        <f>SUM(D27:J27)</f>
        <v>1455</v>
      </c>
    </row>
    <row r="28" spans="1:11" s="23" customFormat="1" ht="28.5" customHeight="1">
      <c r="A28" s="20" t="s">
        <v>35</v>
      </c>
      <c r="B28" s="21">
        <f aca="true" t="shared" si="1" ref="B28:J28">SUM(B25:B27)</f>
        <v>2465</v>
      </c>
      <c r="C28" s="21">
        <f t="shared" si="1"/>
        <v>0</v>
      </c>
      <c r="D28" s="21">
        <f t="shared" si="1"/>
        <v>0</v>
      </c>
      <c r="E28" s="21">
        <f t="shared" si="1"/>
        <v>0</v>
      </c>
      <c r="F28" s="21">
        <f t="shared" si="1"/>
        <v>7464</v>
      </c>
      <c r="G28" s="21">
        <f t="shared" si="1"/>
        <v>0</v>
      </c>
      <c r="H28" s="21">
        <f t="shared" si="1"/>
        <v>0</v>
      </c>
      <c r="I28" s="21">
        <f t="shared" si="1"/>
        <v>2659</v>
      </c>
      <c r="J28" s="21">
        <f t="shared" si="1"/>
        <v>0</v>
      </c>
      <c r="K28" s="22">
        <f>SUM(D28:J28)</f>
        <v>10123</v>
      </c>
    </row>
    <row r="29" spans="1:11" s="27" customFormat="1" ht="28.5" customHeight="1">
      <c r="A29" s="24" t="s">
        <v>36</v>
      </c>
      <c r="B29" s="25">
        <f aca="true" t="shared" si="2" ref="B29:J29">+B24+B28</f>
        <v>1690023</v>
      </c>
      <c r="C29" s="26">
        <f t="shared" si="2"/>
        <v>240156</v>
      </c>
      <c r="D29" s="26">
        <f t="shared" si="2"/>
        <v>1310550</v>
      </c>
      <c r="E29" s="26">
        <f t="shared" si="2"/>
        <v>73040</v>
      </c>
      <c r="F29" s="26">
        <f t="shared" si="2"/>
        <v>41530</v>
      </c>
      <c r="G29" s="26">
        <f t="shared" si="2"/>
        <v>25050</v>
      </c>
      <c r="H29" s="26">
        <f t="shared" si="2"/>
        <v>222</v>
      </c>
      <c r="I29" s="26">
        <f t="shared" si="2"/>
        <v>3134</v>
      </c>
      <c r="J29" s="26">
        <f t="shared" si="2"/>
        <v>121127</v>
      </c>
      <c r="K29" s="22">
        <f>SUM(D29:J29)</f>
        <v>1574653</v>
      </c>
    </row>
    <row r="30" spans="1:10" ht="18.75">
      <c r="A30" s="28"/>
      <c r="B30" s="29"/>
      <c r="C30" s="29"/>
      <c r="D30" s="29"/>
      <c r="E30" s="29"/>
      <c r="F30" s="29"/>
      <c r="G30" s="29"/>
      <c r="H30" s="29"/>
      <c r="I30" s="29"/>
      <c r="J30" s="29"/>
    </row>
  </sheetData>
  <printOptions horizontalCentered="1"/>
  <pageMargins left="0.38" right="0.2362204724409449" top="1.12" bottom="0.57" header="0.37" footer="0.28"/>
  <pageSetup blackAndWhite="1" horizontalDpi="300" verticalDpi="300" orientation="landscape" paperSize="9" scale="55" r:id="rId1"/>
  <headerFooter alignWithMargins="0">
    <oddHeader>&amp;C&amp;"Times New Roman,Félkövér"&amp;16
KIMUTATÁS A KÜLSŐ FORRÁS IGÉNYBEVÉTELÉVEL MEGVALÓSULÓ BERUHÁZÁSOK ÉS FELÚJÍTÁSOK FORRÁSAIRÓL
 2005. év&amp;"Arial CE,Félkövér"&amp;12
&amp;R
&amp;12 &amp;14 2.&amp;"Times New Roman,Normál"sz.kimutatás
ezer Ft-ban&amp;"Arial CE,Normál"&amp;12
</oddHeader>
    <oddFooter>&amp;L&amp;"Times New Roman,Normál"Kaposvár,  Nyomt.:&amp;D &amp;T&amp;C&amp;"Times New Roman,Normál"&amp;F_&amp;A   &amp;"Times New Roman,Félkövér"Szabó Tiborné&amp;R&amp;"Times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OtvosLaszlo</cp:lastModifiedBy>
  <dcterms:created xsi:type="dcterms:W3CDTF">2005-02-10T09:47:03Z</dcterms:created>
  <dcterms:modified xsi:type="dcterms:W3CDTF">2005-02-13T09:18:09Z</dcterms:modified>
  <cp:category/>
  <cp:version/>
  <cp:contentType/>
  <cp:contentStatus/>
</cp:coreProperties>
</file>