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activeTab="0"/>
  </bookViews>
  <sheets>
    <sheet name="szoc.pol." sheetId="1" r:id="rId1"/>
  </sheets>
  <definedNames>
    <definedName name="_xlnm.Print_Area" localSheetId="0">'szoc.pol.'!$A$1:$M$49</definedName>
  </definedNames>
  <calcPr fullCalcOnLoad="1"/>
</workbook>
</file>

<file path=xl/sharedStrings.xml><?xml version="1.0" encoding="utf-8"?>
<sst xmlns="http://schemas.openxmlformats.org/spreadsheetml/2006/main" count="113" uniqueCount="90">
  <si>
    <t>Mód.új</t>
  </si>
  <si>
    <t xml:space="preserve">                                    önk.rend.alapján</t>
  </si>
  <si>
    <t>Kiegészítő családi pótlék : tv. alapján</t>
  </si>
  <si>
    <t>Kieg. családi pótlék kiegészítés: tv.alapján</t>
  </si>
  <si>
    <t xml:space="preserve">                                     önk.rend.alapján</t>
  </si>
  <si>
    <t>3, 1</t>
  </si>
  <si>
    <t>3, 2</t>
  </si>
  <si>
    <t>3, 3</t>
  </si>
  <si>
    <t>3, 4</t>
  </si>
  <si>
    <t>3, 5</t>
  </si>
  <si>
    <t>3, 6</t>
  </si>
  <si>
    <t>3, 7</t>
  </si>
  <si>
    <t>3, 8</t>
  </si>
  <si>
    <t>3, 9</t>
  </si>
  <si>
    <t>3, 10</t>
  </si>
  <si>
    <t>3, 11</t>
  </si>
  <si>
    <t>3, 12</t>
  </si>
  <si>
    <t>3, 13</t>
  </si>
  <si>
    <t>3, 14</t>
  </si>
  <si>
    <t>3, 15</t>
  </si>
  <si>
    <t>3, 16</t>
  </si>
  <si>
    <t>3, 17</t>
  </si>
  <si>
    <t>3, 18</t>
  </si>
  <si>
    <t>3, 19</t>
  </si>
  <si>
    <t>3, 20</t>
  </si>
  <si>
    <t>3, 21</t>
  </si>
  <si>
    <t>3, 22</t>
  </si>
  <si>
    <t>3, 23</t>
  </si>
  <si>
    <t>3, 24</t>
  </si>
  <si>
    <t>3, 25</t>
  </si>
  <si>
    <t>3, 26</t>
  </si>
  <si>
    <t>Cigánytanulók tanulmányi ösztöndíja</t>
  </si>
  <si>
    <t xml:space="preserve">     - alanyi jogon</t>
  </si>
  <si>
    <t xml:space="preserve">     - méltányossági alapon</t>
  </si>
  <si>
    <t xml:space="preserve">     - nyugdíjas, tanuló</t>
  </si>
  <si>
    <t xml:space="preserve">     - Gyed, Gyes ellátottak</t>
  </si>
  <si>
    <t>4, 1</t>
  </si>
  <si>
    <t>4, 2</t>
  </si>
  <si>
    <t>Eltérés</t>
  </si>
  <si>
    <t>(+,-)</t>
  </si>
  <si>
    <t>ei.</t>
  </si>
  <si>
    <t xml:space="preserve"> </t>
  </si>
  <si>
    <t>Mód.</t>
  </si>
  <si>
    <t>3.</t>
  </si>
  <si>
    <t>4.</t>
  </si>
  <si>
    <t>Felsőoktatási szociális ösztöndíj 1/2-ed része</t>
  </si>
  <si>
    <t>Kiemelt előirányzat</t>
  </si>
  <si>
    <t>Cím</t>
  </si>
  <si>
    <t>4.csoport</t>
  </si>
  <si>
    <t>sz.</t>
  </si>
  <si>
    <t>Mindösszesen</t>
  </si>
  <si>
    <t>Átadás, kölcsön</t>
  </si>
  <si>
    <t>Ebből:</t>
  </si>
  <si>
    <t>Al-</t>
  </si>
  <si>
    <t>cím</t>
  </si>
  <si>
    <t>összesen</t>
  </si>
  <si>
    <t>43.2.</t>
  </si>
  <si>
    <t>Megjegyzés</t>
  </si>
  <si>
    <t>Gyámhivatal</t>
  </si>
  <si>
    <t>Szociálpolitikai feladatok</t>
  </si>
  <si>
    <t>Központi támogatás</t>
  </si>
  <si>
    <t>Saját forrás</t>
  </si>
  <si>
    <t xml:space="preserve">Munkanélk.jöv.pótló támogatása </t>
  </si>
  <si>
    <t>Rendszeres szociális segély</t>
  </si>
  <si>
    <t>30 napos foglalkoztatás költsége</t>
  </si>
  <si>
    <t>Rendkívüli gyermekvédelmi támogatás</t>
  </si>
  <si>
    <t>Ápolási díj</t>
  </si>
  <si>
    <t>Buszbérletek vásárlására</t>
  </si>
  <si>
    <t>Iskolatej</t>
  </si>
  <si>
    <t>Rendkívüli szociális segély</t>
  </si>
  <si>
    <t>Ellátatlan munkanélküliek foglalkoztatása</t>
  </si>
  <si>
    <t>Szociális kölcsön</t>
  </si>
  <si>
    <t>Temetési segély</t>
  </si>
  <si>
    <t>Köztemetés</t>
  </si>
  <si>
    <t>Mozgáskorlátozottak támogatás</t>
  </si>
  <si>
    <t>Közgyógyellátás</t>
  </si>
  <si>
    <t>Gyógyszertámogatás</t>
  </si>
  <si>
    <t>Otthonteremtési támogatás</t>
  </si>
  <si>
    <t>Tartásdíj megelőlegezése</t>
  </si>
  <si>
    <t>Időskorúak járadéka</t>
  </si>
  <si>
    <t>Adósságcsökkentési támogatás</t>
  </si>
  <si>
    <t>3, 27</t>
  </si>
  <si>
    <t>Krízis segély és hajléktalanok lakhatási támogatása</t>
  </si>
  <si>
    <t>Egyetemi, főiskolai hallgatók albérleti támogatása</t>
  </si>
  <si>
    <t>Mód. új</t>
  </si>
  <si>
    <t>Normatív és adósságcsökkentéshez kapcs. lakásfenntartási tám.</t>
  </si>
  <si>
    <t>Lakásfenntartási támogatás önkormányzati rendelet alapján</t>
  </si>
  <si>
    <t>4/b sz. melléklet</t>
  </si>
  <si>
    <t>ezer Ft-ban</t>
  </si>
  <si>
    <t>Ráczné Varga Mária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</si>
</sst>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Bangkok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u val="single"/>
      <sz val="12"/>
      <name val="Times New Roman CE"/>
      <family val="1"/>
    </font>
    <font>
      <sz val="12"/>
      <name val="Times New Roman"/>
      <family val="1"/>
    </font>
    <font>
      <sz val="12"/>
      <name val="HBangkok"/>
      <family val="0"/>
    </font>
    <font>
      <sz val="12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Fill="1" applyBorder="1" applyAlignment="1">
      <alignment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9" fillId="0" borderId="3" xfId="0" applyFont="1" applyBorder="1" applyAlignment="1">
      <alignment/>
    </xf>
    <xf numFmtId="0" fontId="8" fillId="2" borderId="4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0" fontId="8" fillId="2" borderId="6" xfId="0" applyFont="1" applyFill="1" applyBorder="1" applyAlignment="1">
      <alignment horizontal="centerContinuous"/>
    </xf>
    <xf numFmtId="0" fontId="8" fillId="3" borderId="7" xfId="0" applyFont="1" applyFill="1" applyBorder="1" applyAlignment="1">
      <alignment horizontal="centerContinuous"/>
    </xf>
    <xf numFmtId="0" fontId="8" fillId="3" borderId="8" xfId="0" applyFont="1" applyFill="1" applyBorder="1" applyAlignment="1">
      <alignment horizontal="centerContinuous"/>
    </xf>
    <xf numFmtId="0" fontId="8" fillId="3" borderId="9" xfId="0" applyFont="1" applyFill="1" applyBorder="1" applyAlignment="1">
      <alignment horizontal="centerContinuous"/>
    </xf>
    <xf numFmtId="0" fontId="8" fillId="2" borderId="1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3" borderId="4" xfId="0" applyFont="1" applyFill="1" applyBorder="1" applyAlignment="1">
      <alignment horizontal="centerContinuous"/>
    </xf>
    <xf numFmtId="0" fontId="8" fillId="3" borderId="5" xfId="0" applyFont="1" applyFill="1" applyBorder="1" applyAlignment="1">
      <alignment horizontal="centerContinuous"/>
    </xf>
    <xf numFmtId="0" fontId="8" fillId="3" borderId="6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16" fontId="8" fillId="0" borderId="2" xfId="0" applyNumberFormat="1" applyFont="1" applyBorder="1" applyAlignment="1">
      <alignment horizontal="centerContinuous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Continuous"/>
    </xf>
    <xf numFmtId="0" fontId="10" fillId="3" borderId="4" xfId="0" applyFont="1" applyFill="1" applyBorder="1" applyAlignment="1">
      <alignment/>
    </xf>
    <xf numFmtId="0" fontId="11" fillId="0" borderId="1" xfId="0" applyFont="1" applyBorder="1" applyAlignment="1">
      <alignment horizontal="centerContinuous"/>
    </xf>
    <xf numFmtId="0" fontId="8" fillId="2" borderId="10" xfId="0" applyFont="1" applyFill="1" applyBorder="1" applyAlignment="1">
      <alignment/>
    </xf>
    <xf numFmtId="0" fontId="8" fillId="2" borderId="10" xfId="0" applyFont="1" applyFill="1" applyBorder="1" applyAlignment="1">
      <alignment horizontal="centerContinuous"/>
    </xf>
    <xf numFmtId="0" fontId="10" fillId="2" borderId="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8" fillId="3" borderId="3" xfId="0" applyFont="1" applyFill="1" applyBorder="1" applyAlignment="1">
      <alignment horizontal="centerContinuous"/>
    </xf>
    <xf numFmtId="0" fontId="10" fillId="3" borderId="10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5" fillId="0" borderId="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4" fontId="8" fillId="0" borderId="8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37"/>
  <sheetViews>
    <sheetView tabSelected="1" view="pageBreakPreview" zoomScale="75" zoomScaleNormal="75" zoomScaleSheetLayoutView="75" workbookViewId="0" topLeftCell="A46">
      <selection activeCell="D64" sqref="D64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56.8515625" style="0" customWidth="1"/>
    <col min="4" max="4" width="11.7109375" style="0" customWidth="1"/>
    <col min="5" max="6" width="10.28125" style="0" customWidth="1"/>
    <col min="7" max="12" width="0" style="0" hidden="1" customWidth="1"/>
    <col min="13" max="13" width="24.28125" style="0" customWidth="1"/>
  </cols>
  <sheetData>
    <row r="1" spans="1:13" s="50" customFormat="1" ht="15.75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="50" customFormat="1" ht="15.75">
      <c r="M2" s="52" t="s">
        <v>87</v>
      </c>
    </row>
    <row r="3" s="50" customFormat="1" ht="15.75">
      <c r="M3" s="52" t="s">
        <v>88</v>
      </c>
    </row>
    <row r="4" spans="1:14" ht="18" customHeight="1">
      <c r="A4" s="32" t="s">
        <v>41</v>
      </c>
      <c r="B4" s="32" t="s">
        <v>41</v>
      </c>
      <c r="C4" s="32" t="s">
        <v>41</v>
      </c>
      <c r="D4" s="17" t="s">
        <v>46</v>
      </c>
      <c r="E4" s="18"/>
      <c r="F4" s="19"/>
      <c r="G4" s="20" t="s">
        <v>52</v>
      </c>
      <c r="H4" s="21"/>
      <c r="I4" s="21"/>
      <c r="J4" s="21"/>
      <c r="K4" s="21"/>
      <c r="L4" s="22"/>
      <c r="M4" s="23"/>
      <c r="N4" s="2"/>
    </row>
    <row r="5" spans="1:14" ht="18" customHeight="1">
      <c r="A5" s="47" t="s">
        <v>47</v>
      </c>
      <c r="B5" s="47" t="s">
        <v>53</v>
      </c>
      <c r="C5" s="47" t="s">
        <v>59</v>
      </c>
      <c r="D5" s="19" t="s">
        <v>48</v>
      </c>
      <c r="E5" s="19"/>
      <c r="F5" s="19"/>
      <c r="G5" s="24" t="s">
        <v>41</v>
      </c>
      <c r="H5" s="25"/>
      <c r="I5" s="25"/>
      <c r="J5" s="25" t="s">
        <v>41</v>
      </c>
      <c r="K5" s="25"/>
      <c r="L5" s="26"/>
      <c r="M5" s="27"/>
      <c r="N5" s="2"/>
    </row>
    <row r="6" spans="1:14" ht="18" customHeight="1">
      <c r="A6" s="47" t="s">
        <v>49</v>
      </c>
      <c r="B6" s="47" t="s">
        <v>54</v>
      </c>
      <c r="C6" s="27"/>
      <c r="D6" s="17" t="s">
        <v>51</v>
      </c>
      <c r="E6" s="18"/>
      <c r="F6" s="19"/>
      <c r="G6" s="28" t="s">
        <v>60</v>
      </c>
      <c r="H6" s="29"/>
      <c r="I6" s="30"/>
      <c r="J6" s="28" t="s">
        <v>61</v>
      </c>
      <c r="K6" s="29"/>
      <c r="L6" s="30"/>
      <c r="M6" s="31" t="s">
        <v>57</v>
      </c>
      <c r="N6" s="2"/>
    </row>
    <row r="7" spans="1:14" ht="18" customHeight="1">
      <c r="A7" s="47" t="s">
        <v>41</v>
      </c>
      <c r="B7" s="47" t="s">
        <v>49</v>
      </c>
      <c r="C7" s="47"/>
      <c r="D7" s="32" t="s">
        <v>42</v>
      </c>
      <c r="E7" s="32" t="s">
        <v>84</v>
      </c>
      <c r="F7" s="32" t="s">
        <v>38</v>
      </c>
      <c r="G7" s="32" t="s">
        <v>42</v>
      </c>
      <c r="H7" s="32" t="s">
        <v>0</v>
      </c>
      <c r="I7" s="32" t="s">
        <v>38</v>
      </c>
      <c r="J7" s="32" t="s">
        <v>42</v>
      </c>
      <c r="K7" s="32" t="s">
        <v>0</v>
      </c>
      <c r="L7" s="32" t="s">
        <v>38</v>
      </c>
      <c r="M7" s="27"/>
      <c r="N7" s="2"/>
    </row>
    <row r="8" spans="1:14" ht="18" customHeight="1">
      <c r="A8" s="34"/>
      <c r="B8" s="48"/>
      <c r="C8" s="35"/>
      <c r="D8" s="34" t="s">
        <v>40</v>
      </c>
      <c r="E8" s="34" t="s">
        <v>40</v>
      </c>
      <c r="F8" s="34" t="s">
        <v>39</v>
      </c>
      <c r="G8" s="34" t="s">
        <v>40</v>
      </c>
      <c r="H8" s="34" t="s">
        <v>40</v>
      </c>
      <c r="I8" s="34" t="s">
        <v>39</v>
      </c>
      <c r="J8" s="34" t="s">
        <v>40</v>
      </c>
      <c r="K8" s="34" t="s">
        <v>40</v>
      </c>
      <c r="L8" s="34" t="s">
        <v>39</v>
      </c>
      <c r="M8" s="35"/>
      <c r="N8" s="2"/>
    </row>
    <row r="9" spans="1:14" ht="18" customHeight="1">
      <c r="A9" s="7" t="s">
        <v>56</v>
      </c>
      <c r="B9" s="36" t="s">
        <v>5</v>
      </c>
      <c r="C9" s="6" t="s">
        <v>62</v>
      </c>
      <c r="D9" s="12">
        <v>600</v>
      </c>
      <c r="E9" s="5">
        <f aca="true" t="shared" si="0" ref="E9:E39">(D9+F9)</f>
        <v>600</v>
      </c>
      <c r="F9" s="4">
        <v>0</v>
      </c>
      <c r="G9" s="12"/>
      <c r="H9" s="5">
        <f aca="true" t="shared" si="1" ref="H9:H39">(G9+I9)</f>
        <v>0</v>
      </c>
      <c r="I9" s="4">
        <v>0</v>
      </c>
      <c r="J9" s="5">
        <f aca="true" t="shared" si="2" ref="J9:L12">(D9-G9)</f>
        <v>600</v>
      </c>
      <c r="K9" s="5">
        <f t="shared" si="2"/>
        <v>600</v>
      </c>
      <c r="L9" s="5">
        <f t="shared" si="2"/>
        <v>0</v>
      </c>
      <c r="M9" s="4"/>
      <c r="N9" s="2"/>
    </row>
    <row r="10" spans="1:60" ht="18" customHeight="1">
      <c r="A10" s="6"/>
      <c r="B10" s="36" t="s">
        <v>6</v>
      </c>
      <c r="C10" s="6" t="s">
        <v>63</v>
      </c>
      <c r="D10" s="12">
        <v>150280</v>
      </c>
      <c r="E10" s="9">
        <f t="shared" si="0"/>
        <v>150280</v>
      </c>
      <c r="F10" s="6">
        <v>0</v>
      </c>
      <c r="G10" s="12"/>
      <c r="H10" s="9">
        <f t="shared" si="1"/>
        <v>0</v>
      </c>
      <c r="I10" s="6">
        <v>0</v>
      </c>
      <c r="J10" s="9">
        <f t="shared" si="2"/>
        <v>150280</v>
      </c>
      <c r="K10" s="9">
        <f t="shared" si="2"/>
        <v>150280</v>
      </c>
      <c r="L10" s="9">
        <f t="shared" si="2"/>
        <v>0</v>
      </c>
      <c r="M10" s="6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8" customHeight="1">
      <c r="A11" s="6"/>
      <c r="B11" s="36" t="s">
        <v>7</v>
      </c>
      <c r="C11" s="6" t="s">
        <v>64</v>
      </c>
      <c r="D11" s="12">
        <v>104830</v>
      </c>
      <c r="E11" s="9">
        <f t="shared" si="0"/>
        <v>104830</v>
      </c>
      <c r="F11" s="6">
        <v>0</v>
      </c>
      <c r="G11" s="12"/>
      <c r="H11" s="9">
        <f t="shared" si="1"/>
        <v>0</v>
      </c>
      <c r="I11" s="13">
        <v>0</v>
      </c>
      <c r="J11" s="9">
        <f t="shared" si="2"/>
        <v>104830</v>
      </c>
      <c r="K11" s="9">
        <f t="shared" si="2"/>
        <v>104830</v>
      </c>
      <c r="L11" s="9">
        <f t="shared" si="2"/>
        <v>0</v>
      </c>
      <c r="M11" s="6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8" customHeight="1">
      <c r="A12" s="6"/>
      <c r="B12" s="36" t="s">
        <v>8</v>
      </c>
      <c r="C12" s="6" t="s">
        <v>79</v>
      </c>
      <c r="D12" s="12">
        <v>7000</v>
      </c>
      <c r="E12" s="9">
        <f t="shared" si="0"/>
        <v>7000</v>
      </c>
      <c r="F12" s="6">
        <v>0</v>
      </c>
      <c r="G12" s="12"/>
      <c r="H12" s="9">
        <f t="shared" si="1"/>
        <v>0</v>
      </c>
      <c r="I12" s="6">
        <v>0</v>
      </c>
      <c r="J12" s="9">
        <f t="shared" si="2"/>
        <v>7000</v>
      </c>
      <c r="K12" s="9">
        <f t="shared" si="2"/>
        <v>7000</v>
      </c>
      <c r="L12" s="9">
        <f t="shared" si="2"/>
        <v>0</v>
      </c>
      <c r="M12" s="6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8" customHeight="1">
      <c r="A13" s="6"/>
      <c r="B13" s="36" t="s">
        <v>9</v>
      </c>
      <c r="C13" s="6" t="s">
        <v>2</v>
      </c>
      <c r="D13" s="12">
        <v>235805</v>
      </c>
      <c r="E13" s="9">
        <f t="shared" si="0"/>
        <v>235805</v>
      </c>
      <c r="F13" s="6">
        <v>0</v>
      </c>
      <c r="G13" s="12"/>
      <c r="H13" s="9">
        <f t="shared" si="1"/>
        <v>0</v>
      </c>
      <c r="I13" s="6">
        <v>0</v>
      </c>
      <c r="J13" s="9">
        <f aca="true" t="shared" si="3" ref="J13:J38">(D13-G13)</f>
        <v>235805</v>
      </c>
      <c r="K13" s="9">
        <f aca="true" t="shared" si="4" ref="K13:K38">(E13-H13)</f>
        <v>235805</v>
      </c>
      <c r="L13" s="9">
        <f aca="true" t="shared" si="5" ref="L13:L38">(F13-I13)</f>
        <v>0</v>
      </c>
      <c r="M13" s="6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8" customHeight="1">
      <c r="A14" s="6"/>
      <c r="B14" s="36" t="s">
        <v>10</v>
      </c>
      <c r="C14" s="6" t="s">
        <v>1</v>
      </c>
      <c r="D14" s="12">
        <v>3368</v>
      </c>
      <c r="E14" s="9">
        <f t="shared" si="0"/>
        <v>3368</v>
      </c>
      <c r="F14" s="6">
        <v>0</v>
      </c>
      <c r="G14" s="12"/>
      <c r="H14" s="9">
        <f t="shared" si="1"/>
        <v>0</v>
      </c>
      <c r="I14" s="6">
        <v>0</v>
      </c>
      <c r="J14" s="9">
        <f t="shared" si="3"/>
        <v>3368</v>
      </c>
      <c r="K14" s="9">
        <f t="shared" si="4"/>
        <v>3368</v>
      </c>
      <c r="L14" s="9">
        <f t="shared" si="5"/>
        <v>0</v>
      </c>
      <c r="M14" s="6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8" customHeight="1">
      <c r="A15" s="6"/>
      <c r="B15" s="36" t="s">
        <v>11</v>
      </c>
      <c r="C15" s="6" t="s">
        <v>3</v>
      </c>
      <c r="D15" s="12">
        <v>11700</v>
      </c>
      <c r="E15" s="9">
        <f t="shared" si="0"/>
        <v>11700</v>
      </c>
      <c r="F15" s="6">
        <v>0</v>
      </c>
      <c r="G15" s="12"/>
      <c r="H15" s="9">
        <f t="shared" si="1"/>
        <v>0</v>
      </c>
      <c r="I15" s="6">
        <v>0</v>
      </c>
      <c r="J15" s="9">
        <f t="shared" si="3"/>
        <v>11700</v>
      </c>
      <c r="K15" s="9">
        <f t="shared" si="4"/>
        <v>11700</v>
      </c>
      <c r="L15" s="9">
        <f t="shared" si="5"/>
        <v>0</v>
      </c>
      <c r="M15" s="6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8" customHeight="1">
      <c r="A16" s="6"/>
      <c r="B16" s="36" t="s">
        <v>12</v>
      </c>
      <c r="C16" s="6" t="s">
        <v>4</v>
      </c>
      <c r="D16" s="12">
        <v>153</v>
      </c>
      <c r="E16" s="9">
        <f t="shared" si="0"/>
        <v>153</v>
      </c>
      <c r="F16" s="6">
        <v>0</v>
      </c>
      <c r="G16" s="12"/>
      <c r="H16" s="9">
        <f t="shared" si="1"/>
        <v>0</v>
      </c>
      <c r="I16" s="6">
        <v>0</v>
      </c>
      <c r="J16" s="9">
        <f t="shared" si="3"/>
        <v>153</v>
      </c>
      <c r="K16" s="9">
        <f t="shared" si="4"/>
        <v>153</v>
      </c>
      <c r="L16" s="9">
        <f t="shared" si="5"/>
        <v>0</v>
      </c>
      <c r="M16" s="6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8" customHeight="1">
      <c r="A17" s="6"/>
      <c r="B17" s="36" t="s">
        <v>13</v>
      </c>
      <c r="C17" s="6" t="s">
        <v>65</v>
      </c>
      <c r="D17" s="12">
        <v>10500</v>
      </c>
      <c r="E17" s="9">
        <f t="shared" si="0"/>
        <v>11726</v>
      </c>
      <c r="F17" s="6">
        <v>1226</v>
      </c>
      <c r="G17" s="12"/>
      <c r="H17" s="9">
        <f t="shared" si="1"/>
        <v>0</v>
      </c>
      <c r="I17" s="6">
        <v>0</v>
      </c>
      <c r="J17" s="9">
        <f t="shared" si="3"/>
        <v>10500</v>
      </c>
      <c r="K17" s="9">
        <f t="shared" si="4"/>
        <v>11726</v>
      </c>
      <c r="L17" s="9">
        <f t="shared" si="5"/>
        <v>1226</v>
      </c>
      <c r="M17" s="6"/>
      <c r="N17" s="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8" customHeight="1">
      <c r="A18" s="6"/>
      <c r="B18" s="36" t="s">
        <v>14</v>
      </c>
      <c r="C18" s="6" t="s">
        <v>66</v>
      </c>
      <c r="D18" s="12"/>
      <c r="E18" s="9"/>
      <c r="F18" s="6"/>
      <c r="G18" s="12"/>
      <c r="H18" s="9"/>
      <c r="I18" s="6"/>
      <c r="J18" s="9"/>
      <c r="K18" s="9"/>
      <c r="L18" s="9"/>
      <c r="M18" s="6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8" customHeight="1">
      <c r="A19" s="6"/>
      <c r="B19" s="36"/>
      <c r="C19" s="6" t="s">
        <v>32</v>
      </c>
      <c r="D19" s="12">
        <v>36136</v>
      </c>
      <c r="E19" s="9">
        <f t="shared" si="0"/>
        <v>36136</v>
      </c>
      <c r="F19" s="6">
        <v>0</v>
      </c>
      <c r="G19" s="12"/>
      <c r="H19" s="9">
        <f t="shared" si="1"/>
        <v>0</v>
      </c>
      <c r="I19" s="6">
        <v>0</v>
      </c>
      <c r="J19" s="9">
        <f aca="true" t="shared" si="6" ref="J19:L20">(D19-G19)</f>
        <v>36136</v>
      </c>
      <c r="K19" s="9">
        <f t="shared" si="6"/>
        <v>36136</v>
      </c>
      <c r="L19" s="9">
        <f t="shared" si="6"/>
        <v>0</v>
      </c>
      <c r="M19" s="6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8" customHeight="1">
      <c r="A20" s="6"/>
      <c r="B20" s="36"/>
      <c r="C20" s="6" t="s">
        <v>33</v>
      </c>
      <c r="D20" s="12">
        <v>35100</v>
      </c>
      <c r="E20" s="9">
        <f t="shared" si="0"/>
        <v>35100</v>
      </c>
      <c r="F20" s="6">
        <v>0</v>
      </c>
      <c r="G20" s="12"/>
      <c r="H20" s="9">
        <f t="shared" si="1"/>
        <v>0</v>
      </c>
      <c r="I20" s="6">
        <v>0</v>
      </c>
      <c r="J20" s="9">
        <f t="shared" si="6"/>
        <v>35100</v>
      </c>
      <c r="K20" s="9">
        <f t="shared" si="6"/>
        <v>35100</v>
      </c>
      <c r="L20" s="9">
        <f t="shared" si="6"/>
        <v>0</v>
      </c>
      <c r="M20" s="6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8" customHeight="1">
      <c r="A21" s="6"/>
      <c r="B21" s="36" t="s">
        <v>15</v>
      </c>
      <c r="C21" s="6" t="s">
        <v>86</v>
      </c>
      <c r="D21" s="12">
        <v>30000</v>
      </c>
      <c r="E21" s="9">
        <f>(D21+F21)</f>
        <v>30000</v>
      </c>
      <c r="F21" s="6">
        <v>0</v>
      </c>
      <c r="G21" s="12"/>
      <c r="H21" s="9">
        <f t="shared" si="1"/>
        <v>0</v>
      </c>
      <c r="I21" s="6">
        <v>0</v>
      </c>
      <c r="J21" s="9">
        <f t="shared" si="3"/>
        <v>30000</v>
      </c>
      <c r="K21" s="9">
        <f t="shared" si="4"/>
        <v>30000</v>
      </c>
      <c r="L21" s="9">
        <f t="shared" si="5"/>
        <v>0</v>
      </c>
      <c r="M21" s="6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8" customHeight="1">
      <c r="A22" s="6"/>
      <c r="B22" s="36" t="s">
        <v>16</v>
      </c>
      <c r="C22" s="6" t="s">
        <v>85</v>
      </c>
      <c r="D22" s="12">
        <v>42000</v>
      </c>
      <c r="E22" s="9">
        <f t="shared" si="0"/>
        <v>42000</v>
      </c>
      <c r="F22" s="6">
        <v>0</v>
      </c>
      <c r="G22" s="12"/>
      <c r="H22" s="9">
        <f t="shared" si="1"/>
        <v>0</v>
      </c>
      <c r="I22" s="6">
        <v>0</v>
      </c>
      <c r="J22" s="9">
        <f t="shared" si="3"/>
        <v>42000</v>
      </c>
      <c r="K22" s="9">
        <f t="shared" si="4"/>
        <v>42000</v>
      </c>
      <c r="L22" s="9">
        <f t="shared" si="5"/>
        <v>0</v>
      </c>
      <c r="M22" s="6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8" customHeight="1">
      <c r="A23" s="6"/>
      <c r="B23" s="36" t="s">
        <v>17</v>
      </c>
      <c r="C23" s="6" t="s">
        <v>80</v>
      </c>
      <c r="D23" s="12">
        <v>6000</v>
      </c>
      <c r="E23" s="9">
        <f>(D23+F23)</f>
        <v>6000</v>
      </c>
      <c r="F23" s="6">
        <v>0</v>
      </c>
      <c r="G23" s="12"/>
      <c r="H23" s="9"/>
      <c r="I23" s="6"/>
      <c r="J23" s="9"/>
      <c r="K23" s="9"/>
      <c r="L23" s="9"/>
      <c r="M23" s="6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8" customHeight="1">
      <c r="A24" s="6"/>
      <c r="B24" s="36" t="s">
        <v>18</v>
      </c>
      <c r="C24" s="6" t="s">
        <v>67</v>
      </c>
      <c r="D24" s="12"/>
      <c r="E24" s="9"/>
      <c r="F24" s="6"/>
      <c r="G24" s="12"/>
      <c r="H24" s="9"/>
      <c r="I24" s="6"/>
      <c r="J24" s="9"/>
      <c r="K24" s="9"/>
      <c r="L24" s="9"/>
      <c r="M24" s="6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8" customHeight="1">
      <c r="A25" s="6"/>
      <c r="B25" s="36"/>
      <c r="C25" s="6" t="s">
        <v>34</v>
      </c>
      <c r="D25" s="12">
        <v>365</v>
      </c>
      <c r="E25" s="9">
        <f t="shared" si="0"/>
        <v>365</v>
      </c>
      <c r="F25" s="6">
        <v>0</v>
      </c>
      <c r="G25" s="12"/>
      <c r="H25" s="9">
        <f t="shared" si="1"/>
        <v>0</v>
      </c>
      <c r="I25" s="6"/>
      <c r="J25" s="9">
        <f aca="true" t="shared" si="7" ref="J25:L26">(D25-G25)</f>
        <v>365</v>
      </c>
      <c r="K25" s="9">
        <f t="shared" si="7"/>
        <v>365</v>
      </c>
      <c r="L25" s="9">
        <f t="shared" si="7"/>
        <v>0</v>
      </c>
      <c r="M25" s="49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8" customHeight="1">
      <c r="A26" s="6"/>
      <c r="B26" s="36"/>
      <c r="C26" s="6" t="s">
        <v>35</v>
      </c>
      <c r="D26" s="12">
        <v>14000</v>
      </c>
      <c r="E26" s="9">
        <f t="shared" si="0"/>
        <v>14000</v>
      </c>
      <c r="F26" s="6">
        <v>0</v>
      </c>
      <c r="G26" s="12"/>
      <c r="H26" s="9">
        <f t="shared" si="1"/>
        <v>0</v>
      </c>
      <c r="I26" s="6"/>
      <c r="J26" s="9">
        <f t="shared" si="7"/>
        <v>14000</v>
      </c>
      <c r="K26" s="9">
        <f t="shared" si="7"/>
        <v>14000</v>
      </c>
      <c r="L26" s="9">
        <f t="shared" si="7"/>
        <v>0</v>
      </c>
      <c r="M26" s="49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8" customHeight="1">
      <c r="A27" s="6"/>
      <c r="B27" s="36" t="s">
        <v>19</v>
      </c>
      <c r="C27" s="13" t="s">
        <v>68</v>
      </c>
      <c r="D27" s="12">
        <v>0</v>
      </c>
      <c r="E27" s="9">
        <f t="shared" si="0"/>
        <v>0</v>
      </c>
      <c r="F27" s="6">
        <v>0</v>
      </c>
      <c r="G27" s="12"/>
      <c r="H27" s="9">
        <f t="shared" si="1"/>
        <v>0</v>
      </c>
      <c r="I27" s="6">
        <v>0</v>
      </c>
      <c r="J27" s="9">
        <f t="shared" si="3"/>
        <v>0</v>
      </c>
      <c r="K27" s="9">
        <f t="shared" si="4"/>
        <v>0</v>
      </c>
      <c r="L27" s="9">
        <f t="shared" si="5"/>
        <v>0</v>
      </c>
      <c r="M27" s="49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8" customHeight="1">
      <c r="A28" s="6"/>
      <c r="B28" s="36" t="s">
        <v>20</v>
      </c>
      <c r="C28" s="6" t="s">
        <v>69</v>
      </c>
      <c r="D28" s="12">
        <v>12000</v>
      </c>
      <c r="E28" s="9">
        <f t="shared" si="0"/>
        <v>12000</v>
      </c>
      <c r="F28" s="6">
        <v>0</v>
      </c>
      <c r="G28" s="12"/>
      <c r="H28" s="9">
        <f t="shared" si="1"/>
        <v>0</v>
      </c>
      <c r="I28" s="6">
        <v>0</v>
      </c>
      <c r="J28" s="9">
        <f t="shared" si="3"/>
        <v>12000</v>
      </c>
      <c r="K28" s="9">
        <f t="shared" si="4"/>
        <v>12000</v>
      </c>
      <c r="L28" s="9">
        <f t="shared" si="5"/>
        <v>0</v>
      </c>
      <c r="M28" s="6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8" customHeight="1">
      <c r="A29" s="6"/>
      <c r="B29" s="36" t="s">
        <v>21</v>
      </c>
      <c r="C29" s="6" t="s">
        <v>70</v>
      </c>
      <c r="D29" s="12">
        <v>20000</v>
      </c>
      <c r="E29" s="9">
        <f t="shared" si="0"/>
        <v>20000</v>
      </c>
      <c r="F29" s="6">
        <v>0</v>
      </c>
      <c r="G29" s="12"/>
      <c r="H29" s="9">
        <f t="shared" si="1"/>
        <v>0</v>
      </c>
      <c r="I29" s="6">
        <v>0</v>
      </c>
      <c r="J29" s="9">
        <f t="shared" si="3"/>
        <v>20000</v>
      </c>
      <c r="K29" s="9">
        <f t="shared" si="4"/>
        <v>20000</v>
      </c>
      <c r="L29" s="9">
        <f t="shared" si="5"/>
        <v>0</v>
      </c>
      <c r="M29" s="6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8" customHeight="1">
      <c r="A30" s="6"/>
      <c r="B30" s="36" t="s">
        <v>22</v>
      </c>
      <c r="C30" s="6" t="s">
        <v>82</v>
      </c>
      <c r="D30" s="12">
        <v>729</v>
      </c>
      <c r="E30" s="9">
        <f t="shared" si="0"/>
        <v>598</v>
      </c>
      <c r="F30" s="6">
        <v>-131</v>
      </c>
      <c r="G30" s="12"/>
      <c r="H30" s="9">
        <f t="shared" si="1"/>
        <v>0</v>
      </c>
      <c r="I30" s="6">
        <v>0</v>
      </c>
      <c r="J30" s="9">
        <f t="shared" si="3"/>
        <v>729</v>
      </c>
      <c r="K30" s="9">
        <f t="shared" si="4"/>
        <v>598</v>
      </c>
      <c r="L30" s="9">
        <f t="shared" si="5"/>
        <v>-131</v>
      </c>
      <c r="M30" s="6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8" customHeight="1">
      <c r="A31" s="6"/>
      <c r="B31" s="36" t="s">
        <v>23</v>
      </c>
      <c r="C31" s="6" t="s">
        <v>71</v>
      </c>
      <c r="D31" s="12">
        <v>3000</v>
      </c>
      <c r="E31" s="9">
        <f t="shared" si="0"/>
        <v>3000</v>
      </c>
      <c r="F31" s="6">
        <v>0</v>
      </c>
      <c r="G31" s="12"/>
      <c r="H31" s="9">
        <f t="shared" si="1"/>
        <v>0</v>
      </c>
      <c r="I31" s="6">
        <v>0</v>
      </c>
      <c r="J31" s="9">
        <f t="shared" si="3"/>
        <v>3000</v>
      </c>
      <c r="K31" s="9">
        <f t="shared" si="4"/>
        <v>3000</v>
      </c>
      <c r="L31" s="9">
        <f t="shared" si="5"/>
        <v>0</v>
      </c>
      <c r="M31" s="6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8" customHeight="1">
      <c r="A32" s="6"/>
      <c r="B32" s="36" t="s">
        <v>24</v>
      </c>
      <c r="C32" s="6" t="s">
        <v>72</v>
      </c>
      <c r="D32" s="12">
        <v>6500</v>
      </c>
      <c r="E32" s="9">
        <f t="shared" si="0"/>
        <v>6500</v>
      </c>
      <c r="F32" s="6">
        <v>0</v>
      </c>
      <c r="G32" s="12"/>
      <c r="H32" s="9">
        <f t="shared" si="1"/>
        <v>0</v>
      </c>
      <c r="I32" s="6">
        <v>0</v>
      </c>
      <c r="J32" s="9">
        <f t="shared" si="3"/>
        <v>6500</v>
      </c>
      <c r="K32" s="9">
        <f t="shared" si="4"/>
        <v>6500</v>
      </c>
      <c r="L32" s="9">
        <f t="shared" si="5"/>
        <v>0</v>
      </c>
      <c r="M32" s="6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8" customHeight="1">
      <c r="A33" s="6"/>
      <c r="B33" s="36" t="s">
        <v>25</v>
      </c>
      <c r="C33" s="6" t="s">
        <v>73</v>
      </c>
      <c r="D33" s="12">
        <v>7000</v>
      </c>
      <c r="E33" s="9">
        <f t="shared" si="0"/>
        <v>7000</v>
      </c>
      <c r="F33" s="6">
        <v>0</v>
      </c>
      <c r="G33" s="12"/>
      <c r="H33" s="9">
        <f t="shared" si="1"/>
        <v>0</v>
      </c>
      <c r="I33" s="6">
        <v>0</v>
      </c>
      <c r="J33" s="9">
        <f t="shared" si="3"/>
        <v>7000</v>
      </c>
      <c r="K33" s="9">
        <f t="shared" si="4"/>
        <v>7000</v>
      </c>
      <c r="L33" s="9">
        <f t="shared" si="5"/>
        <v>0</v>
      </c>
      <c r="M33" s="6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8" customHeight="1">
      <c r="A34" s="6"/>
      <c r="B34" s="36" t="s">
        <v>26</v>
      </c>
      <c r="C34" s="6" t="s">
        <v>74</v>
      </c>
      <c r="D34" s="12">
        <v>11784</v>
      </c>
      <c r="E34" s="9">
        <f t="shared" si="0"/>
        <v>11784</v>
      </c>
      <c r="F34" s="6">
        <v>0</v>
      </c>
      <c r="G34" s="12"/>
      <c r="H34" s="9">
        <f t="shared" si="1"/>
        <v>0</v>
      </c>
      <c r="I34" s="6">
        <v>0</v>
      </c>
      <c r="J34" s="9">
        <f t="shared" si="3"/>
        <v>11784</v>
      </c>
      <c r="K34" s="9">
        <f t="shared" si="4"/>
        <v>11784</v>
      </c>
      <c r="L34" s="9">
        <f t="shared" si="5"/>
        <v>0</v>
      </c>
      <c r="M34" s="6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8" customHeight="1">
      <c r="A35" s="6"/>
      <c r="B35" s="36" t="s">
        <v>27</v>
      </c>
      <c r="C35" s="6" t="s">
        <v>75</v>
      </c>
      <c r="D35" s="12">
        <v>3910</v>
      </c>
      <c r="E35" s="9">
        <f t="shared" si="0"/>
        <v>3910</v>
      </c>
      <c r="F35" s="6">
        <v>0</v>
      </c>
      <c r="G35" s="12"/>
      <c r="H35" s="9">
        <f t="shared" si="1"/>
        <v>0</v>
      </c>
      <c r="I35" s="6">
        <v>0</v>
      </c>
      <c r="J35" s="9">
        <f t="shared" si="3"/>
        <v>3910</v>
      </c>
      <c r="K35" s="9">
        <f t="shared" si="4"/>
        <v>3910</v>
      </c>
      <c r="L35" s="9">
        <f t="shared" si="5"/>
        <v>0</v>
      </c>
      <c r="M35" s="6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8" customHeight="1">
      <c r="A36" s="6"/>
      <c r="B36" s="36" t="s">
        <v>28</v>
      </c>
      <c r="C36" s="6" t="s">
        <v>76</v>
      </c>
      <c r="D36" s="12">
        <v>2650</v>
      </c>
      <c r="E36" s="9">
        <f t="shared" si="0"/>
        <v>2650</v>
      </c>
      <c r="F36" s="6">
        <v>0</v>
      </c>
      <c r="G36" s="12"/>
      <c r="H36" s="9">
        <f t="shared" si="1"/>
        <v>0</v>
      </c>
      <c r="I36" s="6">
        <v>0</v>
      </c>
      <c r="J36" s="9">
        <f t="shared" si="3"/>
        <v>2650</v>
      </c>
      <c r="K36" s="9">
        <f t="shared" si="4"/>
        <v>2650</v>
      </c>
      <c r="L36" s="9">
        <f t="shared" si="5"/>
        <v>0</v>
      </c>
      <c r="M36" s="6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8" customHeight="1">
      <c r="A37" s="6"/>
      <c r="B37" s="36" t="s">
        <v>29</v>
      </c>
      <c r="C37" s="6" t="s">
        <v>83</v>
      </c>
      <c r="D37" s="12">
        <v>6500</v>
      </c>
      <c r="E37" s="9">
        <f t="shared" si="0"/>
        <v>6500</v>
      </c>
      <c r="F37" s="6">
        <v>0</v>
      </c>
      <c r="G37" s="12"/>
      <c r="H37" s="9">
        <f t="shared" si="1"/>
        <v>0</v>
      </c>
      <c r="I37" s="6">
        <v>0</v>
      </c>
      <c r="J37" s="9">
        <f t="shared" si="3"/>
        <v>6500</v>
      </c>
      <c r="K37" s="9">
        <f t="shared" si="4"/>
        <v>6500</v>
      </c>
      <c r="L37" s="9">
        <f t="shared" si="5"/>
        <v>0</v>
      </c>
      <c r="M37" s="6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8" customHeight="1">
      <c r="A38" s="6"/>
      <c r="B38" s="36" t="s">
        <v>30</v>
      </c>
      <c r="C38" s="6" t="s">
        <v>45</v>
      </c>
      <c r="D38" s="12">
        <v>3619</v>
      </c>
      <c r="E38" s="9">
        <f t="shared" si="0"/>
        <v>19</v>
      </c>
      <c r="F38" s="6">
        <v>-3600</v>
      </c>
      <c r="G38" s="12"/>
      <c r="H38" s="9">
        <f t="shared" si="1"/>
        <v>0</v>
      </c>
      <c r="I38" s="6">
        <v>0</v>
      </c>
      <c r="J38" s="9">
        <f t="shared" si="3"/>
        <v>3619</v>
      </c>
      <c r="K38" s="9">
        <f t="shared" si="4"/>
        <v>19</v>
      </c>
      <c r="L38" s="9">
        <f t="shared" si="5"/>
        <v>-3600</v>
      </c>
      <c r="M38" s="49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8" customHeight="1">
      <c r="A39" s="6"/>
      <c r="B39" s="36" t="s">
        <v>81</v>
      </c>
      <c r="C39" s="6" t="s">
        <v>31</v>
      </c>
      <c r="D39" s="12">
        <v>600</v>
      </c>
      <c r="E39" s="9">
        <f t="shared" si="0"/>
        <v>600</v>
      </c>
      <c r="F39" s="6">
        <v>0</v>
      </c>
      <c r="G39" s="12"/>
      <c r="H39" s="9">
        <f t="shared" si="1"/>
        <v>0</v>
      </c>
      <c r="I39" s="6">
        <v>0</v>
      </c>
      <c r="J39" s="9">
        <f>(D39-G39)</f>
        <v>600</v>
      </c>
      <c r="K39" s="9">
        <f>(E39-H39)</f>
        <v>600</v>
      </c>
      <c r="L39" s="9">
        <f>(F39-I39)</f>
        <v>0</v>
      </c>
      <c r="M39" s="6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8" customHeight="1">
      <c r="A40" s="6"/>
      <c r="B40" s="15"/>
      <c r="C40" s="6"/>
      <c r="D40" s="12"/>
      <c r="E40" s="9"/>
      <c r="F40" s="6"/>
      <c r="G40" s="12"/>
      <c r="H40" s="9"/>
      <c r="I40" s="6"/>
      <c r="J40" s="9"/>
      <c r="K40" s="9"/>
      <c r="L40" s="9"/>
      <c r="M40" s="6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8" customHeight="1">
      <c r="A41" s="37" t="s">
        <v>56</v>
      </c>
      <c r="B41" s="38" t="s">
        <v>43</v>
      </c>
      <c r="C41" s="38" t="s">
        <v>55</v>
      </c>
      <c r="D41" s="39">
        <f aca="true" t="shared" si="8" ref="D41:L41">SUM(D9:D40)</f>
        <v>766129</v>
      </c>
      <c r="E41" s="39">
        <f t="shared" si="8"/>
        <v>763624</v>
      </c>
      <c r="F41" s="39">
        <f t="shared" si="8"/>
        <v>-2505</v>
      </c>
      <c r="G41" s="39">
        <f t="shared" si="8"/>
        <v>0</v>
      </c>
      <c r="H41" s="39">
        <f t="shared" si="8"/>
        <v>0</v>
      </c>
      <c r="I41" s="39">
        <f t="shared" si="8"/>
        <v>0</v>
      </c>
      <c r="J41" s="39">
        <f t="shared" si="8"/>
        <v>760129</v>
      </c>
      <c r="K41" s="39">
        <f t="shared" si="8"/>
        <v>757624</v>
      </c>
      <c r="L41" s="39">
        <f t="shared" si="8"/>
        <v>-2505</v>
      </c>
      <c r="M41" s="37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8" customHeight="1">
      <c r="A43" s="4"/>
      <c r="B43" s="14"/>
      <c r="C43" s="40" t="s">
        <v>58</v>
      </c>
      <c r="D43" s="4"/>
      <c r="E43" s="5"/>
      <c r="F43" s="4"/>
      <c r="G43" s="4"/>
      <c r="H43" s="5"/>
      <c r="I43" s="4"/>
      <c r="J43" s="4"/>
      <c r="K43" s="5"/>
      <c r="L43" s="4"/>
      <c r="M43" s="4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8" customHeight="1">
      <c r="A44" s="7" t="s">
        <v>56</v>
      </c>
      <c r="B44" s="15" t="s">
        <v>36</v>
      </c>
      <c r="C44" s="6" t="s">
        <v>77</v>
      </c>
      <c r="D44" s="6">
        <v>16100</v>
      </c>
      <c r="E44" s="9">
        <f>(D44+F44)</f>
        <v>16100</v>
      </c>
      <c r="F44" s="8">
        <v>0</v>
      </c>
      <c r="G44" s="6">
        <v>16100</v>
      </c>
      <c r="H44" s="9">
        <f>(G44+I44)</f>
        <v>16100</v>
      </c>
      <c r="I44" s="8">
        <v>0</v>
      </c>
      <c r="J44" s="9">
        <f aca="true" t="shared" si="9" ref="J44:L45">(D44-G44)</f>
        <v>0</v>
      </c>
      <c r="K44" s="9">
        <f t="shared" si="9"/>
        <v>0</v>
      </c>
      <c r="L44" s="9">
        <f t="shared" si="9"/>
        <v>0</v>
      </c>
      <c r="M44" s="6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8" customHeight="1">
      <c r="A45" s="10"/>
      <c r="B45" s="15" t="s">
        <v>37</v>
      </c>
      <c r="C45" s="10" t="s">
        <v>78</v>
      </c>
      <c r="D45" s="10">
        <v>11000</v>
      </c>
      <c r="E45" s="11">
        <f>(D45+F45)</f>
        <v>11000</v>
      </c>
      <c r="F45" s="16">
        <v>0</v>
      </c>
      <c r="G45" s="10">
        <v>7560</v>
      </c>
      <c r="H45" s="11">
        <f>(G45+I45)</f>
        <v>7715</v>
      </c>
      <c r="I45" s="16">
        <v>155</v>
      </c>
      <c r="J45" s="9">
        <f t="shared" si="9"/>
        <v>3440</v>
      </c>
      <c r="K45" s="9">
        <f t="shared" si="9"/>
        <v>3285</v>
      </c>
      <c r="L45" s="9">
        <f t="shared" si="9"/>
        <v>-155</v>
      </c>
      <c r="M45" s="6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8" customHeight="1">
      <c r="A46" s="41" t="s">
        <v>56</v>
      </c>
      <c r="B46" s="42" t="s">
        <v>44</v>
      </c>
      <c r="C46" s="42" t="s">
        <v>55</v>
      </c>
      <c r="D46" s="43">
        <f>SUM(D44:D45)</f>
        <v>27100</v>
      </c>
      <c r="E46" s="43">
        <f aca="true" t="shared" si="10" ref="E46:L46">SUM(E44:E45)</f>
        <v>27100</v>
      </c>
      <c r="F46" s="44">
        <f t="shared" si="10"/>
        <v>0</v>
      </c>
      <c r="G46" s="43">
        <f>SUM(G44:G45)</f>
        <v>23660</v>
      </c>
      <c r="H46" s="43">
        <f t="shared" si="10"/>
        <v>23815</v>
      </c>
      <c r="I46" s="44">
        <f t="shared" si="10"/>
        <v>155</v>
      </c>
      <c r="J46" s="44">
        <f>SUM(J44:J45)</f>
        <v>3440</v>
      </c>
      <c r="K46" s="44">
        <f t="shared" si="10"/>
        <v>3285</v>
      </c>
      <c r="L46" s="44">
        <f t="shared" si="10"/>
        <v>-155</v>
      </c>
      <c r="M46" s="41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8" customHeight="1">
      <c r="A47" s="33"/>
      <c r="B47" s="45"/>
      <c r="C47" s="38" t="s">
        <v>50</v>
      </c>
      <c r="D47" s="46">
        <f aca="true" t="shared" si="11" ref="D47:L47">(D41+D46)</f>
        <v>793229</v>
      </c>
      <c r="E47" s="46">
        <f t="shared" si="11"/>
        <v>790724</v>
      </c>
      <c r="F47" s="46">
        <f t="shared" si="11"/>
        <v>-2505</v>
      </c>
      <c r="G47" s="46">
        <f t="shared" si="11"/>
        <v>23660</v>
      </c>
      <c r="H47" s="46">
        <f t="shared" si="11"/>
        <v>23815</v>
      </c>
      <c r="I47" s="46">
        <f t="shared" si="11"/>
        <v>155</v>
      </c>
      <c r="J47" s="46">
        <f t="shared" si="11"/>
        <v>763569</v>
      </c>
      <c r="K47" s="46">
        <f t="shared" si="11"/>
        <v>760909</v>
      </c>
      <c r="L47" s="46">
        <f t="shared" si="11"/>
        <v>-2660</v>
      </c>
      <c r="M47" s="37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s="56" customFormat="1" ht="15.75">
      <c r="A48" s="53">
        <v>38385</v>
      </c>
      <c r="B48" s="54"/>
      <c r="C48" s="5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</row>
    <row r="49" spans="1:60" s="56" customFormat="1" ht="15.75">
      <c r="A49" s="12" t="s">
        <v>89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</row>
    <row r="50" spans="1:6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2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2.75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12.75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12.75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ht="12.75">
      <c r="A95" s="2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3:60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3:60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3:60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3:60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3:60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3:60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3:60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3:60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3:60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3:60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3:60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3:60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3:60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3:60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3:60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3:60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3:60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3:60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3:60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3:60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3:60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3:60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3:60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3:60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3:60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3:60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3:60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3:60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3:60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3:60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3:60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3:60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3:60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3:60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3:60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3:60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3:60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3:60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3:60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3:60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3:60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3:60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3:60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3:60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3:60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3:60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3:60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3:60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3:60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3:60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3:60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3:60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3:60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3:60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3:60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3:60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3:60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3:60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3:60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3:60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3:60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3:60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3:60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3:60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3:60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3:60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3:60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3:60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3:60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3:60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3:60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3:60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3:60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3:60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3:60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3:60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3:60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3:60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3:60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3:60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3:60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3:60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3:60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3:60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3:60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3:60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3:60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3:60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3:60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3:60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3:60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3:60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3:60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3:60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3:60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3:60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3:60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3:60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3:60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3:60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3:60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3:60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3:60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3:60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3:60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3:60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3:60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3:60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3:60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3:60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3:60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3:60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3:60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3:60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3:60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3:60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3:60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3:60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3:60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3:60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3:60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3:60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3:60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3:60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3:60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3:60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3:60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3:60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3:60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3:60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3:60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3:60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3:60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3:60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3:60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3:60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3:60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3:60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3:60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3:60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3:60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3:60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3:60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3:60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3:60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3:60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3:60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3:60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3:60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3:60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3:60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3:60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3:60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3:60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3:60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3:60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3:60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3:60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3:60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3:60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3:60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3:60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3:60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3:60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3:60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3:60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3:60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3:60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3:60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3:60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3:60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3:60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3:60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3:60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3:60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3:60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3:60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3:60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3:60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3:60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3:60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3:60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3:60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3:60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3:60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3:60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3:60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3:60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3:60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3:60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3:60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3:60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3:60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3:60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3:60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3:60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3:60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3:60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3:60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3:60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3:60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3:60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3:60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3:60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3:60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3:60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3:60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3:60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3:60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3:60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3:60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3:60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3:60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3:60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3:60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3:60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3:60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3:60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3:60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3:60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3:60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3:60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3:60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3:60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3:60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3:60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3:60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3:60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3:60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3:60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3:60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3:60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3:60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3:60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3:60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3:60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3:60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3:60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3:60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3:60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3:60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3:60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3:60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3:60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3:60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3:60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3:60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3:60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3:60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3:60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3:60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3:60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3:60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3:60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3:60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3:60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3:60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3:60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3:60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3:60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3:60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3:60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3:60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3:60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3:60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3:60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3:60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3:60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3:60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3:60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3:60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3:60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3:60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3:60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3:60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3:60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3:60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3:60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3:60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3:60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3:60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3:60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3:60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3:60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3:60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3:60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3:60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3:60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3:60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3:60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3:60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3:60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3:60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3:60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3:60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3:60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3:60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3:60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3:60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3:60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3:60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3:60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3:60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3:60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3:60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3:60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3:60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3:60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3:60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3:60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3:60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3:60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3:60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3:60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3:60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3:60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3:60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3:60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3:60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3:60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3:60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3:60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3:60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3:60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3:60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3:60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3:60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3:60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3:60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3:60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3:60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3:60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3:60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3:60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3:60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spans="3:60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spans="3:60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spans="3:60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  <row r="434" spans="3:60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</row>
    <row r="435" spans="3:60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</row>
    <row r="436" spans="3:60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</row>
    <row r="437" spans="3:60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</row>
  </sheetData>
  <mergeCells count="2">
    <mergeCell ref="A1:M1"/>
    <mergeCell ref="A48:C48"/>
  </mergeCells>
  <printOptions horizontalCentered="1" verticalCentered="1"/>
  <pageMargins left="0.21" right="0.27" top="0.64" bottom="0.75" header="0.43" footer="0.31"/>
  <pageSetup blackAndWhite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ErosGyorgy</cp:lastModifiedBy>
  <cp:lastPrinted>2005-02-02T12:50:39Z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