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940" windowHeight="6495" activeTab="0"/>
  </bookViews>
  <sheets>
    <sheet name="Rmód 3" sheetId="1" r:id="rId1"/>
  </sheets>
  <definedNames>
    <definedName name="_xlnm.Print_Area" localSheetId="0">'Rmód 3'!$A$1:$J$42</definedName>
  </definedNames>
  <calcPr fullCalcOnLoad="1"/>
</workbook>
</file>

<file path=xl/sharedStrings.xml><?xml version="1.0" encoding="utf-8"?>
<sst xmlns="http://schemas.openxmlformats.org/spreadsheetml/2006/main" count="105" uniqueCount="56">
  <si>
    <t>Megnevezés</t>
  </si>
  <si>
    <t>Megjegyzés</t>
  </si>
  <si>
    <t>-</t>
  </si>
  <si>
    <t>I. Új induló feladatok</t>
  </si>
  <si>
    <t xml:space="preserve"> I/1. Új induló feladatok az üzemeltető kivitelezésé- </t>
  </si>
  <si>
    <t xml:space="preserve">    ben tételes elszámolás alapján keretösszeg összesen:</t>
  </si>
  <si>
    <t>Tartalékkeret</t>
  </si>
  <si>
    <t>X</t>
  </si>
  <si>
    <t>- Vízmérőórák felújítása</t>
  </si>
  <si>
    <t>- Búvárszivattyúk értéknövelő felújítása</t>
  </si>
  <si>
    <t>- Szennyvízszivattyúk értéknövelő felújítása</t>
  </si>
  <si>
    <t>- Házi bekötés cserék 2004-ben víz (Kodály Z.u.2,4,6,8), szennyvíz (Zárda u.1, Baross G. u.2.)</t>
  </si>
  <si>
    <t>- Tűzcsapcserék</t>
  </si>
  <si>
    <t>- Tolózárcserék</t>
  </si>
  <si>
    <t>- 1. sz.v. telep szippantott szv. előkezelő felúj.</t>
  </si>
  <si>
    <t>- Hálózatrekonstr. tervezési munkái</t>
  </si>
  <si>
    <t>- 2004. évi kútrekonstrukciók tervezési munkái</t>
  </si>
  <si>
    <t>- Kútrekonstrukció IV. vízmű 6. és 2. sz. kutak</t>
  </si>
  <si>
    <t xml:space="preserve">- Kisköz utcai vízvezeték kiváltás </t>
  </si>
  <si>
    <t xml:space="preserve">- Nap u. – Csillag u. vízvezeték kiváltása </t>
  </si>
  <si>
    <t xml:space="preserve">- Cseri v.rész ivóvízhálózat mech. tiszt. </t>
  </si>
  <si>
    <t>- Rómahegyi v.rész ivóvízhál. mech.tiszt.</t>
  </si>
  <si>
    <t xml:space="preserve">- Táncsics M. u. vízvez. rek. III. ü. </t>
  </si>
  <si>
    <t>- Aknafedlapok szintre emelése</t>
  </si>
  <si>
    <t>Pótigény           illetve          átcsoportosítás</t>
  </si>
  <si>
    <t>Eltérés                       (+-)</t>
  </si>
  <si>
    <t>- Kútrekonstrukció VI. vízmű 19 sz. kút</t>
  </si>
  <si>
    <t>- Kútrekonstrukció IV. vízmű  2. sz. kút</t>
  </si>
  <si>
    <t>Módosított         új         előirányzat</t>
  </si>
  <si>
    <t xml:space="preserve"> I/2. Új induló versenyeztetett feladatok idegen kivitelezésben keretösszeg</t>
  </si>
  <si>
    <t xml:space="preserve"> I/2. Új induló versenyeztetett feladatok idegen kivitelezésben összesen</t>
  </si>
  <si>
    <t>Fészerlaki bejáró NA 200 vízvez.csere</t>
  </si>
  <si>
    <t>Tallián Gy.u.15. Elötti szvcsatorna rek.</t>
  </si>
  <si>
    <t>II. szvíztísztító telep légfúvó felújítás</t>
  </si>
  <si>
    <t>I. szvíztísztító telep nagyátemelő ért.növ.felújítása</t>
  </si>
  <si>
    <t>II. szvíztísztító telep transzformátor megszakító csere</t>
  </si>
  <si>
    <t>II. vízmű elektromos kapcsoló tetőszigetelés felújítás</t>
  </si>
  <si>
    <t>2005.évi kútrekonstrukciók tervezési munkái</t>
  </si>
  <si>
    <t>Füredi II laktanya vízkút megszüntetése</t>
  </si>
  <si>
    <t>Víziközmű koncessziós felújítások összesen:</t>
  </si>
  <si>
    <t xml:space="preserve"> </t>
  </si>
  <si>
    <t>Módosított              előirányzat</t>
  </si>
  <si>
    <t>Módosított előirányzat 47es előtt</t>
  </si>
  <si>
    <t>- Teleki u. vízvezeték rekonstrukció II. ütem</t>
  </si>
  <si>
    <t>- Hársfa u. vízvezeték rekonstrukció</t>
  </si>
  <si>
    <t>Semmelweis u. 2 sz. vízvezeték kiváltása</t>
  </si>
  <si>
    <t>tartalékkeret terhére</t>
  </si>
  <si>
    <t>VI. sz. vízmű 19. sz. kút villamos hálózat felújítása</t>
  </si>
  <si>
    <t xml:space="preserve"> I/1. Új induló feladatok az üzemeltető kivitelezésében tételes elszámolás alapj. összesen </t>
  </si>
  <si>
    <t>Új induló feladatok összesen (I/1+I/2):</t>
  </si>
  <si>
    <t>átcsop.: megtkarításból 1055+143, tartalékból 373</t>
  </si>
  <si>
    <t>megtakarítás átcsop. Új. Induló feladatra</t>
  </si>
  <si>
    <t>megtakarítás, átcsop.felúj.kiadásra</t>
  </si>
  <si>
    <t>1750 eFt :Városgond.nak átadva Táncsics u. vízvez.rek.  utáni járda helyreáll. , 1055 eFt felúj. kiadásokra</t>
  </si>
  <si>
    <t>átcsop. megtakarításból:1198 eFt, tartalék terhére:373 eFt</t>
  </si>
  <si>
    <t xml:space="preserve"> átcsoportosítás felúj.kiadásra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</si>
</sst>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9">
    <font>
      <sz val="10"/>
      <name val="Arial CE"/>
      <family val="0"/>
    </font>
    <font>
      <sz val="8"/>
      <name val="Arial CE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49" fontId="3" fillId="0" borderId="2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/>
    </xf>
    <xf numFmtId="49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3" fontId="4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4" fillId="0" borderId="0" xfId="0" applyNumberFormat="1" applyFont="1" applyAlignment="1">
      <alignment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A1" sqref="A1:A3"/>
    </sheetView>
  </sheetViews>
  <sheetFormatPr defaultColWidth="9.00390625" defaultRowHeight="12.75" outlineLevelCol="1"/>
  <cols>
    <col min="1" max="1" width="67.75390625" style="5" customWidth="1"/>
    <col min="2" max="2" width="15.00390625" style="5" hidden="1" customWidth="1" outlineLevel="1"/>
    <col min="3" max="3" width="5.125" style="5" hidden="1" customWidth="1" outlineLevel="1"/>
    <col min="4" max="4" width="13.75390625" style="5" hidden="1" customWidth="1" collapsed="1"/>
    <col min="5" max="5" width="15.00390625" style="5" hidden="1" customWidth="1"/>
    <col min="6" max="6" width="13.75390625" style="5" customWidth="1"/>
    <col min="7" max="7" width="11.875" style="5" customWidth="1"/>
    <col min="8" max="8" width="13.25390625" style="5" customWidth="1"/>
    <col min="9" max="9" width="10.75390625" style="5" customWidth="1"/>
    <col min="10" max="10" width="32.75390625" style="5" customWidth="1"/>
    <col min="11" max="11" width="35.625" style="5" customWidth="1"/>
    <col min="12" max="16384" width="9.125" style="5" customWidth="1"/>
  </cols>
  <sheetData>
    <row r="1" spans="1:10" ht="12.75" customHeight="1">
      <c r="A1" s="46" t="s">
        <v>0</v>
      </c>
      <c r="B1" s="46"/>
      <c r="C1" s="4"/>
      <c r="D1" s="46" t="s">
        <v>42</v>
      </c>
      <c r="E1" s="46" t="s">
        <v>24</v>
      </c>
      <c r="F1" s="46" t="s">
        <v>41</v>
      </c>
      <c r="G1" s="46" t="s">
        <v>24</v>
      </c>
      <c r="H1" s="46" t="s">
        <v>28</v>
      </c>
      <c r="I1" s="46" t="s">
        <v>25</v>
      </c>
      <c r="J1" s="46" t="s">
        <v>1</v>
      </c>
    </row>
    <row r="2" spans="1:10" ht="12">
      <c r="A2" s="46"/>
      <c r="B2" s="46"/>
      <c r="C2" s="4"/>
      <c r="D2" s="46"/>
      <c r="E2" s="46"/>
      <c r="F2" s="46"/>
      <c r="G2" s="46"/>
      <c r="H2" s="46"/>
      <c r="I2" s="46"/>
      <c r="J2" s="46"/>
    </row>
    <row r="3" spans="1:10" ht="12.75" customHeight="1">
      <c r="A3" s="46"/>
      <c r="B3" s="46"/>
      <c r="C3" s="6"/>
      <c r="D3" s="46"/>
      <c r="E3" s="46"/>
      <c r="F3" s="46"/>
      <c r="G3" s="46"/>
      <c r="H3" s="46"/>
      <c r="I3" s="46"/>
      <c r="J3" s="46"/>
    </row>
    <row r="4" spans="1:10" s="11" customFormat="1" ht="13.5" customHeight="1">
      <c r="A4" s="7" t="s">
        <v>3</v>
      </c>
      <c r="B4" s="8"/>
      <c r="C4" s="8"/>
      <c r="D4" s="9"/>
      <c r="E4" s="9"/>
      <c r="F4" s="9"/>
      <c r="G4" s="9"/>
      <c r="H4" s="9"/>
      <c r="I4" s="9"/>
      <c r="J4" s="10"/>
    </row>
    <row r="5" spans="1:10" s="16" customFormat="1" ht="12">
      <c r="A5" s="12" t="s">
        <v>4</v>
      </c>
      <c r="B5" s="13">
        <v>20000</v>
      </c>
      <c r="C5" s="14" t="s">
        <v>2</v>
      </c>
      <c r="D5" s="13">
        <v>0</v>
      </c>
      <c r="E5" s="13">
        <v>0</v>
      </c>
      <c r="F5" s="13">
        <v>0</v>
      </c>
      <c r="G5" s="13"/>
      <c r="H5" s="13">
        <f>+F5+G5</f>
        <v>0</v>
      </c>
      <c r="I5" s="13">
        <f>+H5-F5</f>
        <v>0</v>
      </c>
      <c r="J5" s="15"/>
    </row>
    <row r="6" spans="1:10" s="16" customFormat="1" ht="12">
      <c r="A6" s="17" t="s">
        <v>5</v>
      </c>
      <c r="B6" s="13"/>
      <c r="C6" s="14"/>
      <c r="D6" s="13"/>
      <c r="E6" s="13"/>
      <c r="F6" s="13"/>
      <c r="G6" s="13"/>
      <c r="H6" s="13"/>
      <c r="I6" s="13"/>
      <c r="J6" s="15"/>
    </row>
    <row r="7" spans="1:11" ht="25.5" customHeight="1">
      <c r="A7" s="18" t="s">
        <v>9</v>
      </c>
      <c r="B7" s="19" t="s">
        <v>7</v>
      </c>
      <c r="C7" s="19" t="s">
        <v>2</v>
      </c>
      <c r="D7" s="20">
        <v>6000</v>
      </c>
      <c r="E7" s="20">
        <v>0</v>
      </c>
      <c r="F7" s="20">
        <v>6000</v>
      </c>
      <c r="G7" s="20">
        <v>-2805</v>
      </c>
      <c r="H7" s="20">
        <f>+F7+G7</f>
        <v>3195</v>
      </c>
      <c r="I7" s="20">
        <f>+H7-F7</f>
        <v>-2805</v>
      </c>
      <c r="J7" s="44" t="s">
        <v>53</v>
      </c>
      <c r="K7" s="5" t="s">
        <v>40</v>
      </c>
    </row>
    <row r="8" spans="1:10" ht="12.75" customHeight="1">
      <c r="A8" s="22" t="s">
        <v>10</v>
      </c>
      <c r="B8" s="19" t="s">
        <v>7</v>
      </c>
      <c r="C8" s="19" t="s">
        <v>2</v>
      </c>
      <c r="D8" s="20">
        <v>5000</v>
      </c>
      <c r="E8" s="20">
        <v>0</v>
      </c>
      <c r="F8" s="20">
        <v>5000</v>
      </c>
      <c r="G8" s="13"/>
      <c r="H8" s="20">
        <f aca="true" t="shared" si="0" ref="H8:H18">+F8+G8</f>
        <v>5000</v>
      </c>
      <c r="I8" s="20">
        <f aca="true" t="shared" si="1" ref="I8:I18">+H8-F8</f>
        <v>0</v>
      </c>
      <c r="J8" s="21"/>
    </row>
    <row r="9" spans="1:10" ht="11.25" customHeight="1">
      <c r="A9" s="18" t="s">
        <v>11</v>
      </c>
      <c r="B9" s="19" t="s">
        <v>7</v>
      </c>
      <c r="C9" s="19" t="s">
        <v>2</v>
      </c>
      <c r="D9" s="20">
        <v>2000</v>
      </c>
      <c r="E9" s="20">
        <v>-721</v>
      </c>
      <c r="F9" s="20">
        <v>1279</v>
      </c>
      <c r="G9" s="13"/>
      <c r="H9" s="20">
        <f t="shared" si="0"/>
        <v>1279</v>
      </c>
      <c r="I9" s="20">
        <f t="shared" si="1"/>
        <v>0</v>
      </c>
      <c r="J9" s="23" t="s">
        <v>40</v>
      </c>
    </row>
    <row r="10" spans="1:10" ht="12">
      <c r="A10" s="22" t="s">
        <v>8</v>
      </c>
      <c r="B10" s="19" t="s">
        <v>7</v>
      </c>
      <c r="C10" s="19" t="s">
        <v>2</v>
      </c>
      <c r="D10" s="20">
        <v>2000</v>
      </c>
      <c r="E10" s="20">
        <v>0</v>
      </c>
      <c r="F10" s="20">
        <v>2000</v>
      </c>
      <c r="G10" s="13"/>
      <c r="H10" s="20">
        <f t="shared" si="0"/>
        <v>2000</v>
      </c>
      <c r="I10" s="20">
        <f t="shared" si="1"/>
        <v>0</v>
      </c>
      <c r="J10" s="21"/>
    </row>
    <row r="11" spans="1:10" ht="12">
      <c r="A11" s="22" t="s">
        <v>12</v>
      </c>
      <c r="B11" s="19" t="s">
        <v>7</v>
      </c>
      <c r="C11" s="19" t="s">
        <v>2</v>
      </c>
      <c r="D11" s="20">
        <v>1200</v>
      </c>
      <c r="E11" s="20">
        <v>0</v>
      </c>
      <c r="F11" s="20">
        <v>1200</v>
      </c>
      <c r="G11" s="13"/>
      <c r="H11" s="20">
        <f t="shared" si="0"/>
        <v>1200</v>
      </c>
      <c r="I11" s="20">
        <f t="shared" si="1"/>
        <v>0</v>
      </c>
      <c r="J11" s="21"/>
    </row>
    <row r="12" spans="1:10" ht="12">
      <c r="A12" s="22" t="s">
        <v>13</v>
      </c>
      <c r="B12" s="19" t="s">
        <v>7</v>
      </c>
      <c r="C12" s="19" t="s">
        <v>2</v>
      </c>
      <c r="D12" s="20">
        <v>1000</v>
      </c>
      <c r="E12" s="20">
        <v>0</v>
      </c>
      <c r="F12" s="20">
        <v>1000</v>
      </c>
      <c r="G12" s="13"/>
      <c r="H12" s="20">
        <f t="shared" si="0"/>
        <v>1000</v>
      </c>
      <c r="I12" s="20">
        <f t="shared" si="1"/>
        <v>0</v>
      </c>
      <c r="J12" s="21"/>
    </row>
    <row r="13" spans="1:10" ht="12">
      <c r="A13" s="22" t="s">
        <v>14</v>
      </c>
      <c r="B13" s="19" t="s">
        <v>7</v>
      </c>
      <c r="C13" s="19" t="s">
        <v>2</v>
      </c>
      <c r="D13" s="20">
        <v>2800</v>
      </c>
      <c r="E13" s="20">
        <v>0</v>
      </c>
      <c r="F13" s="20">
        <v>2800</v>
      </c>
      <c r="G13" s="13"/>
      <c r="H13" s="20">
        <f t="shared" si="0"/>
        <v>2800</v>
      </c>
      <c r="I13" s="20">
        <f t="shared" si="1"/>
        <v>0</v>
      </c>
      <c r="J13" s="21"/>
    </row>
    <row r="14" spans="1:10" ht="12">
      <c r="A14" s="22" t="s">
        <v>31</v>
      </c>
      <c r="B14" s="19"/>
      <c r="C14" s="19"/>
      <c r="D14" s="20">
        <v>0</v>
      </c>
      <c r="E14" s="20">
        <v>751</v>
      </c>
      <c r="F14" s="20">
        <v>751</v>
      </c>
      <c r="G14" s="13"/>
      <c r="H14" s="20">
        <f t="shared" si="0"/>
        <v>751</v>
      </c>
      <c r="I14" s="20">
        <f t="shared" si="1"/>
        <v>0</v>
      </c>
      <c r="J14" s="21" t="s">
        <v>40</v>
      </c>
    </row>
    <row r="15" spans="1:10" ht="12">
      <c r="A15" s="22" t="s">
        <v>32</v>
      </c>
      <c r="B15" s="19"/>
      <c r="C15" s="19"/>
      <c r="D15" s="20">
        <v>0</v>
      </c>
      <c r="E15" s="20">
        <v>1399</v>
      </c>
      <c r="F15" s="20">
        <v>1399</v>
      </c>
      <c r="G15" s="13"/>
      <c r="H15" s="20">
        <f t="shared" si="0"/>
        <v>1399</v>
      </c>
      <c r="I15" s="20">
        <f t="shared" si="1"/>
        <v>0</v>
      </c>
      <c r="J15" s="21" t="s">
        <v>40</v>
      </c>
    </row>
    <row r="16" spans="1:10" ht="12">
      <c r="A16" s="22" t="s">
        <v>33</v>
      </c>
      <c r="B16" s="19"/>
      <c r="C16" s="19"/>
      <c r="D16" s="20">
        <v>0</v>
      </c>
      <c r="E16" s="20">
        <v>597</v>
      </c>
      <c r="F16" s="20">
        <v>597</v>
      </c>
      <c r="G16" s="13"/>
      <c r="H16" s="20">
        <f t="shared" si="0"/>
        <v>597</v>
      </c>
      <c r="I16" s="20">
        <f t="shared" si="1"/>
        <v>0</v>
      </c>
      <c r="J16" s="21" t="s">
        <v>40</v>
      </c>
    </row>
    <row r="17" spans="1:10" ht="15" customHeight="1">
      <c r="A17" s="22" t="s">
        <v>34</v>
      </c>
      <c r="B17" s="20"/>
      <c r="C17" s="19"/>
      <c r="D17" s="24">
        <v>0</v>
      </c>
      <c r="E17" s="24">
        <v>2488</v>
      </c>
      <c r="F17" s="20">
        <v>2488</v>
      </c>
      <c r="G17" s="13"/>
      <c r="H17" s="20">
        <f>+F17+G17</f>
        <v>2488</v>
      </c>
      <c r="I17" s="20">
        <f>+H17-F17</f>
        <v>0</v>
      </c>
      <c r="J17" s="21" t="s">
        <v>40</v>
      </c>
    </row>
    <row r="18" spans="1:11" ht="12">
      <c r="A18" s="22" t="s">
        <v>45</v>
      </c>
      <c r="B18" s="19"/>
      <c r="C18" s="19"/>
      <c r="D18" s="20"/>
      <c r="E18" s="20"/>
      <c r="F18" s="20">
        <v>0</v>
      </c>
      <c r="G18" s="20">
        <v>460</v>
      </c>
      <c r="H18" s="20">
        <f t="shared" si="0"/>
        <v>460</v>
      </c>
      <c r="I18" s="20">
        <f t="shared" si="1"/>
        <v>460</v>
      </c>
      <c r="J18" s="21" t="s">
        <v>46</v>
      </c>
      <c r="K18" s="5" t="s">
        <v>46</v>
      </c>
    </row>
    <row r="19" spans="1:11" ht="17.25" customHeight="1">
      <c r="A19" s="22" t="s">
        <v>47</v>
      </c>
      <c r="B19" s="19"/>
      <c r="C19" s="19"/>
      <c r="D19" s="20"/>
      <c r="E19" s="20"/>
      <c r="F19" s="20">
        <v>0</v>
      </c>
      <c r="G19" s="20">
        <v>1571</v>
      </c>
      <c r="H19" s="20">
        <v>1571</v>
      </c>
      <c r="I19" s="20">
        <v>1571</v>
      </c>
      <c r="J19" s="44" t="s">
        <v>54</v>
      </c>
      <c r="K19" s="5" t="s">
        <v>50</v>
      </c>
    </row>
    <row r="20" spans="1:10" ht="18" customHeight="1">
      <c r="A20" s="42" t="s">
        <v>48</v>
      </c>
      <c r="B20" s="25">
        <v>20000</v>
      </c>
      <c r="C20" s="26" t="s">
        <v>2</v>
      </c>
      <c r="D20" s="25">
        <f>SUM(D7:D19)</f>
        <v>20000</v>
      </c>
      <c r="E20" s="25">
        <f>SUM(E9:E19)</f>
        <v>4514</v>
      </c>
      <c r="F20" s="25">
        <f>SUM(F7:F19)</f>
        <v>24514</v>
      </c>
      <c r="G20" s="25">
        <f>SUM(G5:G19)</f>
        <v>-774</v>
      </c>
      <c r="H20" s="25">
        <f>SUM(H7:H19)</f>
        <v>23740</v>
      </c>
      <c r="I20" s="25">
        <f>SUM(I7:I19)</f>
        <v>-774</v>
      </c>
      <c r="J20" s="27"/>
    </row>
    <row r="21" spans="1:10" s="29" customFormat="1" ht="17.25" customHeight="1">
      <c r="A21" s="12" t="s">
        <v>29</v>
      </c>
      <c r="B21" s="13">
        <v>74010</v>
      </c>
      <c r="C21" s="14" t="s">
        <v>2</v>
      </c>
      <c r="D21" s="13">
        <v>0</v>
      </c>
      <c r="E21" s="13">
        <v>0</v>
      </c>
      <c r="F21" s="13">
        <v>0</v>
      </c>
      <c r="G21" s="13"/>
      <c r="H21" s="13">
        <f>+F21+G21</f>
        <v>0</v>
      </c>
      <c r="I21" s="13">
        <f>+H21-F21</f>
        <v>0</v>
      </c>
      <c r="J21" s="28"/>
    </row>
    <row r="22" spans="1:10" s="29" customFormat="1" ht="15.75" customHeight="1">
      <c r="A22" s="22" t="s">
        <v>15</v>
      </c>
      <c r="B22" s="19" t="s">
        <v>7</v>
      </c>
      <c r="C22" s="19" t="s">
        <v>2</v>
      </c>
      <c r="D22" s="20">
        <v>850</v>
      </c>
      <c r="E22" s="20">
        <v>0</v>
      </c>
      <c r="F22" s="20">
        <v>850</v>
      </c>
      <c r="G22" s="13"/>
      <c r="H22" s="20">
        <f aca="true" t="shared" si="2" ref="H22:H38">+F22+G22</f>
        <v>850</v>
      </c>
      <c r="I22" s="20">
        <f aca="true" t="shared" si="3" ref="I22:I38">+H22-F22</f>
        <v>0</v>
      </c>
      <c r="J22" s="28"/>
    </row>
    <row r="23" spans="1:10" s="29" customFormat="1" ht="12">
      <c r="A23" s="22" t="s">
        <v>18</v>
      </c>
      <c r="B23" s="19" t="s">
        <v>7</v>
      </c>
      <c r="C23" s="19" t="s">
        <v>2</v>
      </c>
      <c r="D23" s="20">
        <v>1249</v>
      </c>
      <c r="E23" s="20">
        <v>0</v>
      </c>
      <c r="F23" s="20">
        <v>1249</v>
      </c>
      <c r="G23" s="13"/>
      <c r="H23" s="20">
        <f t="shared" si="2"/>
        <v>1249</v>
      </c>
      <c r="I23" s="20">
        <f t="shared" si="3"/>
        <v>0</v>
      </c>
      <c r="J23" s="30"/>
    </row>
    <row r="24" spans="1:10" s="29" customFormat="1" ht="12">
      <c r="A24" s="22" t="s">
        <v>19</v>
      </c>
      <c r="B24" s="19" t="s">
        <v>7</v>
      </c>
      <c r="C24" s="19" t="s">
        <v>2</v>
      </c>
      <c r="D24" s="20">
        <v>1430</v>
      </c>
      <c r="E24" s="20">
        <v>0</v>
      </c>
      <c r="F24" s="20">
        <v>1430</v>
      </c>
      <c r="G24" s="13"/>
      <c r="H24" s="20">
        <f t="shared" si="2"/>
        <v>1430</v>
      </c>
      <c r="I24" s="20">
        <f t="shared" si="3"/>
        <v>0</v>
      </c>
      <c r="J24" s="30"/>
    </row>
    <row r="25" spans="1:10" s="29" customFormat="1" ht="12">
      <c r="A25" s="22" t="s">
        <v>20</v>
      </c>
      <c r="B25" s="19" t="s">
        <v>7</v>
      </c>
      <c r="C25" s="19" t="s">
        <v>2</v>
      </c>
      <c r="D25" s="20">
        <v>8375</v>
      </c>
      <c r="E25" s="20">
        <v>0</v>
      </c>
      <c r="F25" s="20">
        <v>8375</v>
      </c>
      <c r="G25" s="13"/>
      <c r="H25" s="20">
        <f t="shared" si="2"/>
        <v>8375</v>
      </c>
      <c r="I25" s="20">
        <f t="shared" si="3"/>
        <v>0</v>
      </c>
      <c r="J25" s="30"/>
    </row>
    <row r="26" spans="1:10" s="29" customFormat="1" ht="12">
      <c r="A26" s="22" t="s">
        <v>21</v>
      </c>
      <c r="B26" s="19" t="s">
        <v>7</v>
      </c>
      <c r="C26" s="19" t="s">
        <v>2</v>
      </c>
      <c r="D26" s="20">
        <v>4250</v>
      </c>
      <c r="E26" s="20">
        <v>0</v>
      </c>
      <c r="F26" s="20">
        <v>4250</v>
      </c>
      <c r="G26" s="13"/>
      <c r="H26" s="20">
        <f t="shared" si="2"/>
        <v>4250</v>
      </c>
      <c r="I26" s="20">
        <f t="shared" si="3"/>
        <v>0</v>
      </c>
      <c r="J26" s="30"/>
    </row>
    <row r="27" spans="1:10" s="29" customFormat="1" ht="12">
      <c r="A27" s="22" t="s">
        <v>22</v>
      </c>
      <c r="B27" s="19" t="s">
        <v>7</v>
      </c>
      <c r="C27" s="19" t="s">
        <v>2</v>
      </c>
      <c r="D27" s="20">
        <v>9236</v>
      </c>
      <c r="E27" s="20">
        <v>0</v>
      </c>
      <c r="F27" s="20">
        <v>9236</v>
      </c>
      <c r="G27" s="13"/>
      <c r="H27" s="20">
        <f t="shared" si="2"/>
        <v>9236</v>
      </c>
      <c r="I27" s="20">
        <f t="shared" si="3"/>
        <v>0</v>
      </c>
      <c r="J27" s="30"/>
    </row>
    <row r="28" spans="1:10" s="29" customFormat="1" ht="12">
      <c r="A28" s="22" t="s">
        <v>43</v>
      </c>
      <c r="B28" s="19" t="s">
        <v>7</v>
      </c>
      <c r="C28" s="19" t="s">
        <v>2</v>
      </c>
      <c r="D28" s="20">
        <v>5000</v>
      </c>
      <c r="E28" s="20">
        <v>0</v>
      </c>
      <c r="F28" s="20">
        <v>5000</v>
      </c>
      <c r="G28" s="13"/>
      <c r="H28" s="20">
        <f t="shared" si="2"/>
        <v>5000</v>
      </c>
      <c r="I28" s="20">
        <f t="shared" si="3"/>
        <v>0</v>
      </c>
      <c r="J28" s="30"/>
    </row>
    <row r="29" spans="1:10" s="29" customFormat="1" ht="12">
      <c r="A29" s="22" t="s">
        <v>44</v>
      </c>
      <c r="B29" s="19" t="s">
        <v>7</v>
      </c>
      <c r="C29" s="19" t="s">
        <v>2</v>
      </c>
      <c r="D29" s="20">
        <v>18107</v>
      </c>
      <c r="E29" s="20">
        <v>0</v>
      </c>
      <c r="F29" s="20">
        <v>18107</v>
      </c>
      <c r="G29" s="13"/>
      <c r="H29" s="20">
        <f t="shared" si="2"/>
        <v>18107</v>
      </c>
      <c r="I29" s="20">
        <f t="shared" si="3"/>
        <v>0</v>
      </c>
      <c r="J29" s="30"/>
    </row>
    <row r="30" spans="1:10" s="29" customFormat="1" ht="12">
      <c r="A30" s="18" t="s">
        <v>23</v>
      </c>
      <c r="B30" s="19" t="s">
        <v>7</v>
      </c>
      <c r="C30" s="31" t="s">
        <v>2</v>
      </c>
      <c r="D30" s="20">
        <v>320</v>
      </c>
      <c r="E30" s="20">
        <v>0</v>
      </c>
      <c r="F30" s="20">
        <v>320</v>
      </c>
      <c r="G30" s="13"/>
      <c r="H30" s="20">
        <f t="shared" si="2"/>
        <v>320</v>
      </c>
      <c r="I30" s="20">
        <f t="shared" si="3"/>
        <v>0</v>
      </c>
      <c r="J30" s="30"/>
    </row>
    <row r="31" spans="1:10" ht="13.5" customHeight="1">
      <c r="A31" s="22" t="s">
        <v>16</v>
      </c>
      <c r="B31" s="19" t="s">
        <v>7</v>
      </c>
      <c r="C31" s="19" t="s">
        <v>2</v>
      </c>
      <c r="D31" s="20">
        <v>175</v>
      </c>
      <c r="E31" s="20">
        <v>0</v>
      </c>
      <c r="F31" s="20">
        <v>175</v>
      </c>
      <c r="G31" s="13"/>
      <c r="H31" s="20">
        <f t="shared" si="2"/>
        <v>175</v>
      </c>
      <c r="I31" s="20">
        <f t="shared" si="3"/>
        <v>0</v>
      </c>
      <c r="J31" s="21"/>
    </row>
    <row r="32" spans="1:10" ht="13.5" customHeight="1">
      <c r="A32" s="22" t="s">
        <v>17</v>
      </c>
      <c r="B32" s="19"/>
      <c r="C32" s="19"/>
      <c r="D32" s="20">
        <v>0</v>
      </c>
      <c r="E32" s="20">
        <v>0</v>
      </c>
      <c r="F32" s="20">
        <v>0</v>
      </c>
      <c r="G32" s="13"/>
      <c r="H32" s="20">
        <f t="shared" si="2"/>
        <v>0</v>
      </c>
      <c r="I32" s="20">
        <f t="shared" si="3"/>
        <v>0</v>
      </c>
      <c r="J32" s="21"/>
    </row>
    <row r="33" spans="1:10" ht="13.5" customHeight="1">
      <c r="A33" s="22" t="s">
        <v>27</v>
      </c>
      <c r="B33" s="19" t="s">
        <v>7</v>
      </c>
      <c r="C33" s="19" t="s">
        <v>2</v>
      </c>
      <c r="D33" s="20">
        <v>13738</v>
      </c>
      <c r="E33" s="20">
        <v>0</v>
      </c>
      <c r="F33" s="20">
        <v>13738</v>
      </c>
      <c r="G33" s="13"/>
      <c r="H33" s="20">
        <f t="shared" si="2"/>
        <v>13738</v>
      </c>
      <c r="I33" s="20">
        <f t="shared" si="3"/>
        <v>0</v>
      </c>
      <c r="J33" s="21"/>
    </row>
    <row r="34" spans="1:10" ht="13.5" customHeight="1">
      <c r="A34" s="22" t="s">
        <v>26</v>
      </c>
      <c r="B34" s="19"/>
      <c r="C34" s="19"/>
      <c r="D34" s="20">
        <v>15000</v>
      </c>
      <c r="E34" s="20">
        <v>0</v>
      </c>
      <c r="F34" s="20">
        <v>15000</v>
      </c>
      <c r="G34" s="13"/>
      <c r="H34" s="20">
        <f t="shared" si="2"/>
        <v>15000</v>
      </c>
      <c r="I34" s="20">
        <f t="shared" si="3"/>
        <v>0</v>
      </c>
      <c r="J34" s="21"/>
    </row>
    <row r="35" spans="1:11" ht="13.5" customHeight="1">
      <c r="A35" s="22" t="s">
        <v>35</v>
      </c>
      <c r="B35" s="19"/>
      <c r="C35" s="19"/>
      <c r="D35" s="20">
        <v>0</v>
      </c>
      <c r="E35" s="20">
        <v>1625</v>
      </c>
      <c r="F35" s="20">
        <v>1625</v>
      </c>
      <c r="G35" s="20">
        <v>-143</v>
      </c>
      <c r="H35" s="20">
        <f t="shared" si="2"/>
        <v>1482</v>
      </c>
      <c r="I35" s="20">
        <f t="shared" si="3"/>
        <v>-143</v>
      </c>
      <c r="J35" s="45" t="s">
        <v>52</v>
      </c>
      <c r="K35" s="5" t="s">
        <v>51</v>
      </c>
    </row>
    <row r="36" spans="1:10" ht="13.5" customHeight="1">
      <c r="A36" s="22" t="s">
        <v>36</v>
      </c>
      <c r="B36" s="19"/>
      <c r="C36" s="19"/>
      <c r="D36" s="20">
        <v>0</v>
      </c>
      <c r="E36" s="20">
        <v>657</v>
      </c>
      <c r="F36" s="20">
        <v>657</v>
      </c>
      <c r="G36" s="13"/>
      <c r="H36" s="20">
        <f t="shared" si="2"/>
        <v>657</v>
      </c>
      <c r="I36" s="20">
        <f t="shared" si="3"/>
        <v>0</v>
      </c>
      <c r="J36" s="21" t="s">
        <v>40</v>
      </c>
    </row>
    <row r="37" spans="1:10" ht="13.5" customHeight="1">
      <c r="A37" s="22" t="s">
        <v>37</v>
      </c>
      <c r="B37" s="19"/>
      <c r="C37" s="19"/>
      <c r="D37" s="20">
        <v>0</v>
      </c>
      <c r="E37" s="20">
        <v>563</v>
      </c>
      <c r="F37" s="20">
        <v>563</v>
      </c>
      <c r="G37" s="13"/>
      <c r="H37" s="20">
        <f t="shared" si="2"/>
        <v>563</v>
      </c>
      <c r="I37" s="20">
        <f t="shared" si="3"/>
        <v>0</v>
      </c>
      <c r="J37" s="21" t="s">
        <v>40</v>
      </c>
    </row>
    <row r="38" spans="1:10" ht="13.5" customHeight="1">
      <c r="A38" s="22" t="s">
        <v>38</v>
      </c>
      <c r="B38" s="24"/>
      <c r="C38" s="31"/>
      <c r="D38" s="20">
        <v>0</v>
      </c>
      <c r="E38" s="24">
        <v>270</v>
      </c>
      <c r="F38" s="20">
        <v>270</v>
      </c>
      <c r="G38" s="13"/>
      <c r="H38" s="20">
        <f t="shared" si="2"/>
        <v>270</v>
      </c>
      <c r="I38" s="20">
        <f t="shared" si="3"/>
        <v>0</v>
      </c>
      <c r="J38" s="21" t="s">
        <v>40</v>
      </c>
    </row>
    <row r="39" spans="1:10" s="29" customFormat="1" ht="16.5" customHeight="1">
      <c r="A39" s="43" t="s">
        <v>30</v>
      </c>
      <c r="B39" s="32">
        <v>74010</v>
      </c>
      <c r="C39" s="33" t="s">
        <v>2</v>
      </c>
      <c r="D39" s="32">
        <f>SUM(D22:D38)</f>
        <v>77730</v>
      </c>
      <c r="E39" s="32">
        <f>SUM(E21:E38)</f>
        <v>3115</v>
      </c>
      <c r="F39" s="32">
        <f>D39+E39</f>
        <v>80845</v>
      </c>
      <c r="G39" s="32">
        <f>SUM(G22:G38)</f>
        <v>-143</v>
      </c>
      <c r="H39" s="32">
        <f>SUM(H21:H38)</f>
        <v>80702</v>
      </c>
      <c r="I39" s="32">
        <f>SUM(I21:I38)</f>
        <v>-143</v>
      </c>
      <c r="J39" s="34"/>
    </row>
    <row r="40" spans="1:10" ht="16.5" customHeight="1">
      <c r="A40" s="35" t="s">
        <v>49</v>
      </c>
      <c r="B40" s="36">
        <f>B39+B20</f>
        <v>94010</v>
      </c>
      <c r="C40" s="36">
        <v>0</v>
      </c>
      <c r="D40" s="36">
        <f>D39+D20</f>
        <v>97730</v>
      </c>
      <c r="E40" s="36">
        <f>E39+E20</f>
        <v>7629</v>
      </c>
      <c r="F40" s="36">
        <f>+F39+F20</f>
        <v>105359</v>
      </c>
      <c r="G40" s="36">
        <f>+G39+G20</f>
        <v>-917</v>
      </c>
      <c r="H40" s="36">
        <f>+H39+H20</f>
        <v>104442</v>
      </c>
      <c r="I40" s="36">
        <f>+I39+I20</f>
        <v>-917</v>
      </c>
      <c r="J40" s="35"/>
    </row>
    <row r="41" spans="1:10" s="40" customFormat="1" ht="16.5" customHeight="1">
      <c r="A41" s="37" t="s">
        <v>6</v>
      </c>
      <c r="B41" s="38">
        <v>13224</v>
      </c>
      <c r="C41" s="39" t="s">
        <v>2</v>
      </c>
      <c r="D41" s="38">
        <v>9216</v>
      </c>
      <c r="E41" s="38">
        <f>-E40-300</f>
        <v>-7929</v>
      </c>
      <c r="F41" s="38">
        <f>D41+E41</f>
        <v>1287</v>
      </c>
      <c r="G41" s="38">
        <f>-G40-1750</f>
        <v>-833</v>
      </c>
      <c r="H41" s="13">
        <f>+F41+G41</f>
        <v>454</v>
      </c>
      <c r="I41" s="20">
        <f>+H41-F41</f>
        <v>-833</v>
      </c>
      <c r="J41" s="45" t="s">
        <v>55</v>
      </c>
    </row>
    <row r="42" spans="1:10" s="1" customFormat="1" ht="18" customHeight="1">
      <c r="A42" s="2" t="s">
        <v>39</v>
      </c>
      <c r="B42" s="3">
        <f>B41+B40</f>
        <v>107234</v>
      </c>
      <c r="C42" s="3">
        <v>0</v>
      </c>
      <c r="D42" s="3">
        <f>D41+D40</f>
        <v>106946</v>
      </c>
      <c r="E42" s="3">
        <f>E40+E41</f>
        <v>-300</v>
      </c>
      <c r="F42" s="3">
        <f>+F40+F41</f>
        <v>106646</v>
      </c>
      <c r="G42" s="3">
        <f>+G40+G41</f>
        <v>-1750</v>
      </c>
      <c r="H42" s="3">
        <f>+H40+H41</f>
        <v>104896</v>
      </c>
      <c r="I42" s="3">
        <f>+I40+I41</f>
        <v>-1750</v>
      </c>
      <c r="J42" s="2"/>
    </row>
    <row r="43" spans="2:9" ht="12">
      <c r="B43" s="41"/>
      <c r="C43" s="41"/>
      <c r="D43" s="41"/>
      <c r="E43" s="41"/>
      <c r="F43" s="41"/>
      <c r="G43" s="41"/>
      <c r="H43" s="41"/>
      <c r="I43" s="41"/>
    </row>
    <row r="44" spans="2:9" ht="12">
      <c r="B44" s="41"/>
      <c r="C44" s="41"/>
      <c r="D44" s="41"/>
      <c r="E44" s="41"/>
      <c r="F44" s="41"/>
      <c r="G44" s="41"/>
      <c r="H44" s="41"/>
      <c r="I44" s="41"/>
    </row>
    <row r="45" spans="2:9" ht="12">
      <c r="B45" s="41"/>
      <c r="C45" s="41"/>
      <c r="D45" s="41"/>
      <c r="E45" s="41"/>
      <c r="F45" s="41"/>
      <c r="G45" s="41"/>
      <c r="H45" s="41"/>
      <c r="I45" s="41"/>
    </row>
    <row r="46" spans="2:9" ht="12">
      <c r="B46" s="41"/>
      <c r="C46" s="41"/>
      <c r="D46" s="41"/>
      <c r="E46" s="41"/>
      <c r="F46" s="41"/>
      <c r="G46" s="41"/>
      <c r="H46" s="41"/>
      <c r="I46" s="41"/>
    </row>
    <row r="47" spans="2:9" ht="12">
      <c r="B47" s="41"/>
      <c r="C47" s="41"/>
      <c r="D47" s="41"/>
      <c r="E47" s="41"/>
      <c r="F47" s="41"/>
      <c r="G47" s="41"/>
      <c r="H47" s="41"/>
      <c r="I47" s="41"/>
    </row>
    <row r="48" spans="2:9" ht="12">
      <c r="B48" s="41"/>
      <c r="C48" s="41"/>
      <c r="D48" s="41"/>
      <c r="E48" s="41"/>
      <c r="F48" s="41"/>
      <c r="G48" s="41"/>
      <c r="H48" s="41"/>
      <c r="I48" s="41"/>
    </row>
    <row r="49" spans="2:9" ht="12">
      <c r="B49" s="41"/>
      <c r="C49" s="41"/>
      <c r="D49" s="41"/>
      <c r="E49" s="41"/>
      <c r="F49" s="41"/>
      <c r="G49" s="41"/>
      <c r="H49" s="41"/>
      <c r="I49" s="41"/>
    </row>
    <row r="50" spans="2:9" ht="12">
      <c r="B50" s="41"/>
      <c r="C50" s="41"/>
      <c r="D50" s="41"/>
      <c r="E50" s="41"/>
      <c r="F50" s="41"/>
      <c r="G50" s="41"/>
      <c r="H50" s="41"/>
      <c r="I50" s="41"/>
    </row>
    <row r="51" spans="2:9" ht="12">
      <c r="B51" s="41"/>
      <c r="C51" s="41"/>
      <c r="D51" s="41"/>
      <c r="E51" s="41"/>
      <c r="F51" s="41"/>
      <c r="G51" s="41"/>
      <c r="H51" s="41"/>
      <c r="I51" s="41"/>
    </row>
    <row r="52" spans="2:9" ht="12">
      <c r="B52" s="41"/>
      <c r="C52" s="41"/>
      <c r="D52" s="41"/>
      <c r="E52" s="41"/>
      <c r="F52" s="41"/>
      <c r="G52" s="41"/>
      <c r="H52" s="41"/>
      <c r="I52" s="41"/>
    </row>
    <row r="53" spans="2:9" ht="12">
      <c r="B53" s="41"/>
      <c r="C53" s="41"/>
      <c r="D53" s="41"/>
      <c r="E53" s="41"/>
      <c r="F53" s="41"/>
      <c r="G53" s="41"/>
      <c r="H53" s="41"/>
      <c r="I53" s="41"/>
    </row>
    <row r="54" spans="2:9" ht="12">
      <c r="B54" s="41"/>
      <c r="C54" s="41"/>
      <c r="D54" s="41"/>
      <c r="E54" s="41"/>
      <c r="F54" s="41"/>
      <c r="G54" s="41"/>
      <c r="H54" s="41"/>
      <c r="I54" s="41"/>
    </row>
    <row r="55" spans="2:9" ht="12">
      <c r="B55" s="41"/>
      <c r="C55" s="41"/>
      <c r="D55" s="41"/>
      <c r="E55" s="41"/>
      <c r="F55" s="41"/>
      <c r="G55" s="41"/>
      <c r="H55" s="41"/>
      <c r="I55" s="41"/>
    </row>
    <row r="56" spans="2:9" ht="12">
      <c r="B56" s="41"/>
      <c r="C56" s="41"/>
      <c r="D56" s="41"/>
      <c r="E56" s="41"/>
      <c r="F56" s="41"/>
      <c r="G56" s="41"/>
      <c r="H56" s="41"/>
      <c r="I56" s="41"/>
    </row>
    <row r="57" spans="2:9" ht="12">
      <c r="B57" s="41"/>
      <c r="C57" s="41"/>
      <c r="D57" s="41"/>
      <c r="E57" s="41"/>
      <c r="F57" s="41"/>
      <c r="G57" s="41"/>
      <c r="H57" s="41"/>
      <c r="I57" s="41"/>
    </row>
    <row r="58" spans="2:9" ht="12">
      <c r="B58" s="41"/>
      <c r="C58" s="41"/>
      <c r="D58" s="41"/>
      <c r="E58" s="41"/>
      <c r="F58" s="41"/>
      <c r="G58" s="41"/>
      <c r="H58" s="41"/>
      <c r="I58" s="41"/>
    </row>
  </sheetData>
  <mergeCells count="9">
    <mergeCell ref="F1:F3"/>
    <mergeCell ref="I1:I3"/>
    <mergeCell ref="J1:J3"/>
    <mergeCell ref="G1:G3"/>
    <mergeCell ref="H1:H3"/>
    <mergeCell ref="A1:A3"/>
    <mergeCell ref="B1:B3"/>
    <mergeCell ref="D1:D3"/>
    <mergeCell ref="E1:E3"/>
  </mergeCells>
  <printOptions horizontalCentered="1"/>
  <pageMargins left="0.48" right="0.41" top="0.69" bottom="0.48" header="0.3937007874015748" footer="0.2755905511811024"/>
  <pageSetup horizontalDpi="300" verticalDpi="300" orientation="landscape" paperSize="9" scale="90" r:id="rId1"/>
  <headerFooter alignWithMargins="0">
    <oddHeader>&amp;C&amp;"t,Félkövér"&amp;12 2004. évi víziközmű koncessziós felújítások&amp;"Arial CE,Normál"&amp;10
&amp;R&amp;"t,Normál"8. sz. melléklet
( ezer Ft )
</oddHeader>
    <oddFooter>&amp;L&amp;"t,Normál"&amp;D/&amp;T&amp;C&amp;"t,Normál"c:\Dok\Besz\&amp;F/&amp;A/Vass&amp;R&amp;"t,Normál"&amp;P/&amp;N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2004-11-16T13:20:46Z</cp:lastPrinted>
  <dcterms:created xsi:type="dcterms:W3CDTF">2003-04-30T07:25:04Z</dcterms:created>
  <dcterms:modified xsi:type="dcterms:W3CDTF">2004-11-25T10:20:57Z</dcterms:modified>
  <cp:category/>
  <cp:version/>
  <cp:contentType/>
  <cp:contentStatus/>
</cp:coreProperties>
</file>