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495" activeTab="0"/>
  </bookViews>
  <sheets>
    <sheet name="háromnegyedéves beszámoló" sheetId="1" r:id="rId1"/>
  </sheets>
  <definedNames>
    <definedName name="_xlnm.Print_Titles" localSheetId="0">'háromnegyedéves beszámoló'!$1:$3</definedName>
    <definedName name="_xlnm.Print_Area" localSheetId="0">'háromnegyedéves beszámoló'!$A$1:$K$47</definedName>
  </definedNames>
  <calcPr fullCalcOnLoad="1"/>
</workbook>
</file>

<file path=xl/sharedStrings.xml><?xml version="1.0" encoding="utf-8"?>
<sst xmlns="http://schemas.openxmlformats.org/spreadsheetml/2006/main" count="122" uniqueCount="53">
  <si>
    <t>Megnevezés</t>
  </si>
  <si>
    <t>Megjegyzés</t>
  </si>
  <si>
    <t>-</t>
  </si>
  <si>
    <t>I. Új induló feladatok</t>
  </si>
  <si>
    <t xml:space="preserve"> I/1. Új induló feladatok az üzemeltető kivitelezésé-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</si>
  <si>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</si>
  <si>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</si>
  <si>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</si>
  <si>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Tartalékkeret</t>
  </si>
  <si>
    <t xml:space="preserve"> Mindösszesen:</t>
  </si>
  <si>
    <t>X</t>
  </si>
  <si>
    <t>- Vízmérőórák felújítása</t>
  </si>
  <si>
    <t xml:space="preserve">    ben tételes elszámolás alapján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</si>
  <si>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</si>
  <si>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</si>
  <si>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</si>
  <si>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</si>
  <si>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</si>
  <si>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</si>
  <si>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Hálózatrekonstr. tervezési munkái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</si>
  <si>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</si>
  <si>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</si>
  <si>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</si>
  <si>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</si>
  <si>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</si>
  <si>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</si>
  <si>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</si>
  <si>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</si>
  <si>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</si>
  <si>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t>- Aknafedlapok szintre emelése</t>
  </si>
  <si>
    <t>- Kútrekonstrukció VI. vízmű 19 sz. kút</t>
  </si>
  <si>
    <t>- Kútrekonstrukció IV. vízmű  2. sz. kút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</si>
  <si>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</si>
  <si>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</si>
  <si>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</si>
  <si>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</si>
  <si>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Teljesítés   %-a</t>
  </si>
  <si>
    <t>összege</t>
  </si>
  <si>
    <t>%-a</t>
  </si>
  <si>
    <t xml:space="preserve">   I/2. Új induló versenyeztetett feladatok idegen kivitelezésben összesen:</t>
  </si>
  <si>
    <t xml:space="preserve"> -Fészerlaki bejáró NA 200 vízvezeték csere</t>
  </si>
  <si>
    <t xml:space="preserve"> -Tallián Gy. u. 15. előtti szennyvízcsatorna rekonstrukció</t>
  </si>
  <si>
    <t xml:space="preserve"> -II. szennyvíztisztító telep légfúvó felújítás</t>
  </si>
  <si>
    <t xml:space="preserve"> -I. szennyvíztisztító telep nagyátemelő értéknövelő felújítása</t>
  </si>
  <si>
    <t xml:space="preserve"> - II. szennyvíztisztító telep transzformátor megszakító csere</t>
  </si>
  <si>
    <t xml:space="preserve"> - II. vízmű elektromos kapcsoló tetőszigetelés felújítása</t>
  </si>
  <si>
    <t xml:space="preserve"> - 2005. évi kútrekonstrukciók tervezési munkái</t>
  </si>
  <si>
    <t xml:space="preserve"> - Füredi II. laktanya vízkút megszüntetése</t>
  </si>
  <si>
    <t xml:space="preserve"> I/1. Új induló feladatok az üzemeltető kivitelezésében tételes elszámolás alapján  </t>
  </si>
  <si>
    <t xml:space="preserve">Megjegyzés </t>
  </si>
  <si>
    <t>áthúzódó :</t>
  </si>
  <si>
    <t>Új induló feladatok összesen (I/1+I/2):</t>
  </si>
  <si>
    <t>2004.                I-III.n.évi           évi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</si>
</sst>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8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6.25390625" style="3" customWidth="1"/>
    <col min="2" max="2" width="15.00390625" style="3" hidden="1" customWidth="1"/>
    <col min="3" max="3" width="18.25390625" style="3" hidden="1" customWidth="1"/>
    <col min="4" max="4" width="13.75390625" style="3" customWidth="1"/>
    <col min="5" max="5" width="15.00390625" style="3" hidden="1" customWidth="1"/>
    <col min="6" max="6" width="13.75390625" style="3" customWidth="1"/>
    <col min="7" max="8" width="9.125" style="3" customWidth="1"/>
    <col min="9" max="9" width="10.625" style="3" customWidth="1"/>
    <col min="10" max="10" width="9.875" style="3" customWidth="1"/>
    <col min="11" max="11" width="10.625" style="3" customWidth="1"/>
    <col min="12" max="12" width="11.875" style="0" customWidth="1"/>
    <col min="13" max="13" width="4.25390625" style="3" customWidth="1"/>
    <col min="14" max="16384" width="9.125" style="3" customWidth="1"/>
  </cols>
  <sheetData>
    <row r="1" spans="1:13" ht="12.75" customHeight="1">
      <c r="A1" s="76" t="s">
        <v>0</v>
      </c>
      <c r="B1" s="76"/>
      <c r="C1" s="2"/>
      <c r="D1" s="73" t="s">
        <v>32</v>
      </c>
      <c r="E1" s="76" t="s">
        <v>33</v>
      </c>
      <c r="F1" s="73" t="s">
        <v>34</v>
      </c>
      <c r="G1" s="76" t="s">
        <v>35</v>
      </c>
      <c r="H1" s="76"/>
      <c r="I1" s="79" t="s">
        <v>52</v>
      </c>
      <c r="J1" s="73" t="s">
        <v>36</v>
      </c>
      <c r="K1" s="73" t="s">
        <v>1</v>
      </c>
      <c r="L1" s="82" t="s">
        <v>49</v>
      </c>
      <c r="M1" s="83"/>
    </row>
    <row r="2" spans="1:13" ht="12.75">
      <c r="A2" s="76"/>
      <c r="B2" s="76"/>
      <c r="C2" s="2"/>
      <c r="D2" s="74"/>
      <c r="E2" s="76"/>
      <c r="F2" s="74"/>
      <c r="G2" s="76"/>
      <c r="H2" s="76"/>
      <c r="I2" s="80"/>
      <c r="J2" s="74"/>
      <c r="K2" s="74"/>
      <c r="L2" s="84"/>
      <c r="M2" s="85"/>
    </row>
    <row r="3" spans="1:13" ht="18.75" customHeight="1">
      <c r="A3" s="76"/>
      <c r="B3" s="76"/>
      <c r="C3" s="5"/>
      <c r="D3" s="75"/>
      <c r="E3" s="76"/>
      <c r="F3" s="75"/>
      <c r="G3" s="1" t="s">
        <v>37</v>
      </c>
      <c r="H3" s="6" t="s">
        <v>38</v>
      </c>
      <c r="I3" s="81"/>
      <c r="J3" s="75"/>
      <c r="K3" s="75"/>
      <c r="L3" s="86"/>
      <c r="M3" s="87"/>
    </row>
    <row r="4" spans="1:13" s="12" customFormat="1" ht="27.75" customHeight="1">
      <c r="A4" s="9" t="s">
        <v>3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57"/>
      <c r="M4" s="48"/>
    </row>
    <row r="5" spans="1:13" s="16" customFormat="1" ht="12.75">
      <c r="A5" s="13" t="s">
        <v>4</v>
      </c>
      <c r="B5" s="14">
        <v>20000</v>
      </c>
      <c r="C5" s="15" t="s">
        <v>2</v>
      </c>
      <c r="D5" s="14">
        <v>20000</v>
      </c>
      <c r="E5" s="14">
        <v>-20000</v>
      </c>
      <c r="F5" s="14">
        <f>E5+D5</f>
        <v>0</v>
      </c>
      <c r="G5" s="14">
        <v>0</v>
      </c>
      <c r="H5" s="14">
        <v>0</v>
      </c>
      <c r="I5" s="14">
        <v>0</v>
      </c>
      <c r="J5" s="14">
        <v>0</v>
      </c>
      <c r="K5" s="14"/>
      <c r="L5" s="58"/>
      <c r="M5" s="49"/>
    </row>
    <row r="6" spans="1:13" s="16" customFormat="1" ht="12.75">
      <c r="A6" s="17" t="s">
        <v>5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58"/>
      <c r="M6" s="49"/>
    </row>
    <row r="7" spans="1:13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59"/>
      <c r="M7" s="50"/>
    </row>
    <row r="8" spans="1:13" ht="12.75">
      <c r="A8" s="7" t="s">
        <v>48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59"/>
      <c r="M8" s="51"/>
    </row>
    <row r="9" spans="1:13" ht="12.75">
      <c r="A9" s="21" t="s">
        <v>13</v>
      </c>
      <c r="B9" s="20" t="s">
        <v>10</v>
      </c>
      <c r="C9" s="20" t="s">
        <v>2</v>
      </c>
      <c r="D9" s="20" t="s">
        <v>10</v>
      </c>
      <c r="E9" s="22">
        <v>6000</v>
      </c>
      <c r="F9" s="22">
        <v>6000</v>
      </c>
      <c r="G9" s="22">
        <v>6000</v>
      </c>
      <c r="H9" s="23">
        <f aca="true" t="shared" si="0" ref="H9:H19">G9/F9*100</f>
        <v>100</v>
      </c>
      <c r="I9" s="22">
        <v>0</v>
      </c>
      <c r="J9" s="23">
        <f>+I9/F9*100</f>
        <v>0</v>
      </c>
      <c r="K9" s="23"/>
      <c r="L9" s="59"/>
      <c r="M9" s="52"/>
    </row>
    <row r="10" spans="1:13" ht="12.75">
      <c r="A10" s="24" t="s">
        <v>14</v>
      </c>
      <c r="B10" s="20" t="s">
        <v>10</v>
      </c>
      <c r="C10" s="20" t="s">
        <v>2</v>
      </c>
      <c r="D10" s="20" t="s">
        <v>10</v>
      </c>
      <c r="E10" s="22">
        <v>5000</v>
      </c>
      <c r="F10" s="22">
        <v>5000</v>
      </c>
      <c r="G10" s="22">
        <v>5000</v>
      </c>
      <c r="H10" s="23">
        <f t="shared" si="0"/>
        <v>100</v>
      </c>
      <c r="I10" s="22">
        <v>3300</v>
      </c>
      <c r="J10" s="23">
        <f aca="true" t="shared" si="1" ref="J10:J19">+I10/F10*100</f>
        <v>66</v>
      </c>
      <c r="K10" s="23"/>
      <c r="L10" s="59"/>
      <c r="M10" s="52"/>
    </row>
    <row r="11" spans="1:13" ht="25.5">
      <c r="A11" s="21" t="s">
        <v>15</v>
      </c>
      <c r="B11" s="20" t="s">
        <v>10</v>
      </c>
      <c r="C11" s="20" t="s">
        <v>2</v>
      </c>
      <c r="D11" s="20" t="s">
        <v>10</v>
      </c>
      <c r="E11" s="22">
        <v>2000</v>
      </c>
      <c r="F11" s="22">
        <v>1279</v>
      </c>
      <c r="G11" s="22">
        <v>1279</v>
      </c>
      <c r="H11" s="23">
        <f t="shared" si="0"/>
        <v>100</v>
      </c>
      <c r="I11" s="22">
        <v>678</v>
      </c>
      <c r="J11" s="23">
        <f t="shared" si="1"/>
        <v>53.01016419077405</v>
      </c>
      <c r="K11" s="23"/>
      <c r="L11" s="59"/>
      <c r="M11" s="52"/>
    </row>
    <row r="12" spans="1:13" ht="12.75">
      <c r="A12" s="24" t="s">
        <v>11</v>
      </c>
      <c r="B12" s="20" t="s">
        <v>10</v>
      </c>
      <c r="C12" s="20" t="s">
        <v>2</v>
      </c>
      <c r="D12" s="20" t="s">
        <v>10</v>
      </c>
      <c r="E12" s="22">
        <v>2000</v>
      </c>
      <c r="F12" s="22">
        <v>2000</v>
      </c>
      <c r="G12" s="22">
        <v>2000</v>
      </c>
      <c r="H12" s="23">
        <f t="shared" si="0"/>
        <v>100</v>
      </c>
      <c r="I12" s="22">
        <v>2000</v>
      </c>
      <c r="J12" s="23">
        <f t="shared" si="1"/>
        <v>100</v>
      </c>
      <c r="K12" s="23"/>
      <c r="L12" s="59"/>
      <c r="M12" s="52"/>
    </row>
    <row r="13" spans="1:13" ht="12.75">
      <c r="A13" s="24" t="s">
        <v>16</v>
      </c>
      <c r="B13" s="20" t="s">
        <v>10</v>
      </c>
      <c r="C13" s="20" t="s">
        <v>2</v>
      </c>
      <c r="D13" s="20" t="s">
        <v>10</v>
      </c>
      <c r="E13" s="22">
        <v>1200</v>
      </c>
      <c r="F13" s="22">
        <v>1200</v>
      </c>
      <c r="G13" s="22">
        <v>1200</v>
      </c>
      <c r="H13" s="23">
        <f t="shared" si="0"/>
        <v>100</v>
      </c>
      <c r="I13" s="22">
        <v>0</v>
      </c>
      <c r="J13" s="23">
        <f t="shared" si="1"/>
        <v>0</v>
      </c>
      <c r="K13" s="23"/>
      <c r="L13" s="59"/>
      <c r="M13" s="52"/>
    </row>
    <row r="14" spans="1:13" ht="12.75">
      <c r="A14" s="24" t="s">
        <v>17</v>
      </c>
      <c r="B14" s="20" t="s">
        <v>10</v>
      </c>
      <c r="C14" s="20" t="s">
        <v>2</v>
      </c>
      <c r="D14" s="20" t="s">
        <v>10</v>
      </c>
      <c r="E14" s="22">
        <v>1000</v>
      </c>
      <c r="F14" s="22">
        <v>1000</v>
      </c>
      <c r="G14" s="22">
        <v>1000</v>
      </c>
      <c r="H14" s="23">
        <f t="shared" si="0"/>
        <v>100</v>
      </c>
      <c r="I14" s="22">
        <v>0</v>
      </c>
      <c r="J14" s="23">
        <f t="shared" si="1"/>
        <v>0</v>
      </c>
      <c r="K14" s="23"/>
      <c r="L14" s="59"/>
      <c r="M14" s="52"/>
    </row>
    <row r="15" spans="1:13" ht="12.75">
      <c r="A15" s="24" t="s">
        <v>18</v>
      </c>
      <c r="B15" s="20" t="s">
        <v>10</v>
      </c>
      <c r="C15" s="20" t="s">
        <v>2</v>
      </c>
      <c r="D15" s="20" t="s">
        <v>10</v>
      </c>
      <c r="E15" s="22">
        <v>2800</v>
      </c>
      <c r="F15" s="22">
        <v>2800</v>
      </c>
      <c r="G15" s="22">
        <v>2800</v>
      </c>
      <c r="H15" s="23">
        <f t="shared" si="0"/>
        <v>100</v>
      </c>
      <c r="I15" s="22">
        <v>2800</v>
      </c>
      <c r="J15" s="23">
        <f t="shared" si="1"/>
        <v>100</v>
      </c>
      <c r="K15" s="23"/>
      <c r="L15" s="59"/>
      <c r="M15" s="52"/>
    </row>
    <row r="16" spans="1:13" ht="12.75">
      <c r="A16" s="24" t="s">
        <v>40</v>
      </c>
      <c r="B16" s="20"/>
      <c r="C16" s="20"/>
      <c r="D16" s="20" t="s">
        <v>10</v>
      </c>
      <c r="E16" s="22"/>
      <c r="F16" s="22">
        <v>751</v>
      </c>
      <c r="G16" s="22">
        <v>751</v>
      </c>
      <c r="H16" s="23">
        <f t="shared" si="0"/>
        <v>100</v>
      </c>
      <c r="I16" s="22">
        <v>750</v>
      </c>
      <c r="J16" s="23">
        <f t="shared" si="1"/>
        <v>99.86684420772303</v>
      </c>
      <c r="K16" s="23"/>
      <c r="L16" s="59"/>
      <c r="M16" s="52"/>
    </row>
    <row r="17" spans="1:13" ht="12.75">
      <c r="A17" s="24" t="s">
        <v>41</v>
      </c>
      <c r="B17" s="20"/>
      <c r="C17" s="20"/>
      <c r="D17" s="20" t="s">
        <v>10</v>
      </c>
      <c r="E17" s="22"/>
      <c r="F17" s="22">
        <v>1399</v>
      </c>
      <c r="G17" s="22">
        <v>1399</v>
      </c>
      <c r="H17" s="23">
        <f t="shared" si="0"/>
        <v>100</v>
      </c>
      <c r="I17" s="22">
        <v>1399</v>
      </c>
      <c r="J17" s="23">
        <f t="shared" si="1"/>
        <v>100</v>
      </c>
      <c r="K17" s="23"/>
      <c r="L17" s="59"/>
      <c r="M17" s="52"/>
    </row>
    <row r="18" spans="1:13" ht="12.75">
      <c r="A18" s="24" t="s">
        <v>42</v>
      </c>
      <c r="B18" s="20"/>
      <c r="C18" s="20"/>
      <c r="D18" s="20" t="s">
        <v>10</v>
      </c>
      <c r="E18" s="22"/>
      <c r="F18" s="22">
        <v>597</v>
      </c>
      <c r="G18" s="22">
        <v>597</v>
      </c>
      <c r="H18" s="23">
        <f t="shared" si="0"/>
        <v>100</v>
      </c>
      <c r="I18" s="22">
        <v>597</v>
      </c>
      <c r="J18" s="23">
        <f t="shared" si="1"/>
        <v>100</v>
      </c>
      <c r="K18" s="23"/>
      <c r="L18" s="59"/>
      <c r="M18" s="52"/>
    </row>
    <row r="19" spans="1:13" ht="12.75">
      <c r="A19" s="24" t="s">
        <v>43</v>
      </c>
      <c r="B19" s="20"/>
      <c r="C19" s="20"/>
      <c r="D19" s="20" t="s">
        <v>10</v>
      </c>
      <c r="E19" s="22"/>
      <c r="F19" s="22">
        <v>2488</v>
      </c>
      <c r="G19" s="22">
        <v>2488</v>
      </c>
      <c r="H19" s="23">
        <f t="shared" si="0"/>
        <v>100</v>
      </c>
      <c r="I19" s="22">
        <v>2488</v>
      </c>
      <c r="J19" s="23">
        <f t="shared" si="1"/>
        <v>100</v>
      </c>
      <c r="K19" s="23"/>
      <c r="L19" s="59"/>
      <c r="M19" s="52"/>
    </row>
    <row r="20" spans="1:13" ht="12.75">
      <c r="A20" s="25" t="s">
        <v>4</v>
      </c>
      <c r="B20" s="90">
        <v>20000</v>
      </c>
      <c r="C20" s="92" t="s">
        <v>2</v>
      </c>
      <c r="D20" s="90">
        <v>20000</v>
      </c>
      <c r="E20" s="90">
        <v>0</v>
      </c>
      <c r="F20" s="90">
        <f>SUM(F9:F19)</f>
        <v>24514</v>
      </c>
      <c r="G20" s="90">
        <f>SUM(G9:G19)</f>
        <v>24514</v>
      </c>
      <c r="H20" s="77">
        <f>G20/F20*100</f>
        <v>100</v>
      </c>
      <c r="I20" s="90">
        <f>SUM(I9:I19)</f>
        <v>14012</v>
      </c>
      <c r="J20" s="77">
        <f>+I20/G20*100</f>
        <v>57.159174349351396</v>
      </c>
      <c r="K20" s="64"/>
      <c r="L20" s="66"/>
      <c r="M20" s="88"/>
    </row>
    <row r="21" spans="1:13" ht="12.75">
      <c r="A21" s="26" t="s">
        <v>12</v>
      </c>
      <c r="B21" s="91"/>
      <c r="C21" s="93"/>
      <c r="D21" s="91"/>
      <c r="E21" s="91"/>
      <c r="F21" s="91"/>
      <c r="G21" s="91"/>
      <c r="H21" s="78"/>
      <c r="I21" s="91"/>
      <c r="J21" s="78"/>
      <c r="K21" s="65"/>
      <c r="L21" s="67"/>
      <c r="M21" s="89"/>
    </row>
    <row r="22" spans="1:13" ht="12.75">
      <c r="A22" s="7"/>
      <c r="B22" s="14"/>
      <c r="C22" s="15"/>
      <c r="D22" s="14"/>
      <c r="E22" s="14"/>
      <c r="F22" s="14"/>
      <c r="G22" s="14"/>
      <c r="H22" s="43"/>
      <c r="I22" s="14"/>
      <c r="J22" s="43"/>
      <c r="K22" s="43"/>
      <c r="L22" s="59"/>
      <c r="M22" s="49"/>
    </row>
    <row r="23" spans="1:13" s="29" customFormat="1" ht="12.75">
      <c r="A23" s="13" t="s">
        <v>6</v>
      </c>
      <c r="B23" s="14">
        <v>74010</v>
      </c>
      <c r="C23" s="15" t="s">
        <v>2</v>
      </c>
      <c r="D23" s="14">
        <v>74010</v>
      </c>
      <c r="E23" s="14">
        <v>-74010</v>
      </c>
      <c r="F23" s="14">
        <f>D23+E23</f>
        <v>0</v>
      </c>
      <c r="G23" s="14">
        <v>0</v>
      </c>
      <c r="H23" s="14">
        <v>0</v>
      </c>
      <c r="I23" s="14">
        <v>0</v>
      </c>
      <c r="J23" s="23">
        <v>0</v>
      </c>
      <c r="K23" s="23"/>
      <c r="L23" s="60"/>
      <c r="M23" s="49"/>
    </row>
    <row r="24" spans="1:13" s="29" customFormat="1" ht="12.75">
      <c r="A24" s="13" t="s">
        <v>7</v>
      </c>
      <c r="B24" s="14"/>
      <c r="C24" s="15"/>
      <c r="D24" s="14"/>
      <c r="E24" s="14"/>
      <c r="F24" s="14"/>
      <c r="G24" s="14"/>
      <c r="H24" s="14"/>
      <c r="I24" s="14"/>
      <c r="J24" s="14"/>
      <c r="K24" s="14"/>
      <c r="L24" s="60"/>
      <c r="M24" s="49"/>
    </row>
    <row r="25" spans="1:13" s="28" customFormat="1" ht="12.75">
      <c r="A25" s="27"/>
      <c r="B25" s="4"/>
      <c r="C25" s="4"/>
      <c r="D25" s="4"/>
      <c r="E25" s="4"/>
      <c r="F25" s="4"/>
      <c r="G25" s="4"/>
      <c r="H25" s="4"/>
      <c r="I25" s="4"/>
      <c r="J25" s="4"/>
      <c r="K25" s="4"/>
      <c r="L25" s="61"/>
      <c r="M25" s="53"/>
    </row>
    <row r="26" spans="1:13" s="29" customFormat="1" ht="12.75">
      <c r="A26" s="30" t="s">
        <v>6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60"/>
      <c r="M26" s="54"/>
    </row>
    <row r="27" spans="1:13" s="29" customFormat="1" ht="12.75">
      <c r="A27" s="24" t="s">
        <v>19</v>
      </c>
      <c r="B27" s="20" t="s">
        <v>10</v>
      </c>
      <c r="C27" s="20" t="s">
        <v>2</v>
      </c>
      <c r="D27" s="20" t="s">
        <v>10</v>
      </c>
      <c r="E27" s="22">
        <v>850</v>
      </c>
      <c r="F27" s="22">
        <v>850</v>
      </c>
      <c r="G27" s="22">
        <v>850</v>
      </c>
      <c r="H27" s="23">
        <f>G27/F27*100</f>
        <v>100</v>
      </c>
      <c r="I27" s="22">
        <v>0</v>
      </c>
      <c r="J27" s="23">
        <f aca="true" t="shared" si="2" ref="J27:J43">+I27/F27*100</f>
        <v>0</v>
      </c>
      <c r="K27" s="23"/>
      <c r="L27" s="63" t="s">
        <v>50</v>
      </c>
      <c r="M27" s="52">
        <v>850</v>
      </c>
    </row>
    <row r="28" spans="1:13" s="29" customFormat="1" ht="12.75">
      <c r="A28" s="24" t="s">
        <v>22</v>
      </c>
      <c r="B28" s="20" t="s">
        <v>10</v>
      </c>
      <c r="C28" s="20" t="s">
        <v>2</v>
      </c>
      <c r="D28" s="20" t="s">
        <v>10</v>
      </c>
      <c r="E28" s="22">
        <v>1249</v>
      </c>
      <c r="F28" s="22">
        <v>1249</v>
      </c>
      <c r="G28" s="22">
        <v>1249</v>
      </c>
      <c r="H28" s="23">
        <f aca="true" t="shared" si="3" ref="H28:H43">G28/F28*100</f>
        <v>100</v>
      </c>
      <c r="I28" s="22">
        <v>1249</v>
      </c>
      <c r="J28" s="23">
        <f t="shared" si="2"/>
        <v>100</v>
      </c>
      <c r="K28" s="23"/>
      <c r="L28" s="60"/>
      <c r="M28" s="52"/>
    </row>
    <row r="29" spans="1:13" s="29" customFormat="1" ht="12.75">
      <c r="A29" s="24" t="s">
        <v>23</v>
      </c>
      <c r="B29" s="20" t="s">
        <v>10</v>
      </c>
      <c r="C29" s="20" t="s">
        <v>2</v>
      </c>
      <c r="D29" s="20" t="s">
        <v>10</v>
      </c>
      <c r="E29" s="22">
        <v>1430</v>
      </c>
      <c r="F29" s="22">
        <v>1430</v>
      </c>
      <c r="G29" s="22">
        <v>1430</v>
      </c>
      <c r="H29" s="23">
        <f t="shared" si="3"/>
        <v>100</v>
      </c>
      <c r="I29" s="22">
        <v>1430</v>
      </c>
      <c r="J29" s="23">
        <f t="shared" si="2"/>
        <v>100</v>
      </c>
      <c r="K29" s="23"/>
      <c r="L29" s="60"/>
      <c r="M29" s="52"/>
    </row>
    <row r="30" spans="1:13" s="29" customFormat="1" ht="12.75">
      <c r="A30" s="24" t="s">
        <v>24</v>
      </c>
      <c r="B30" s="20" t="s">
        <v>10</v>
      </c>
      <c r="C30" s="20" t="s">
        <v>2</v>
      </c>
      <c r="D30" s="20" t="s">
        <v>10</v>
      </c>
      <c r="E30" s="22">
        <v>8375</v>
      </c>
      <c r="F30" s="22">
        <v>8375</v>
      </c>
      <c r="G30" s="22">
        <v>8375</v>
      </c>
      <c r="H30" s="23">
        <f t="shared" si="3"/>
        <v>100</v>
      </c>
      <c r="I30" s="22">
        <v>8375</v>
      </c>
      <c r="J30" s="23">
        <f t="shared" si="2"/>
        <v>100</v>
      </c>
      <c r="K30" s="23"/>
      <c r="L30" s="60"/>
      <c r="M30" s="52"/>
    </row>
    <row r="31" spans="1:13" s="29" customFormat="1" ht="12.75">
      <c r="A31" s="24" t="s">
        <v>25</v>
      </c>
      <c r="B31" s="20" t="s">
        <v>10</v>
      </c>
      <c r="C31" s="20" t="s">
        <v>2</v>
      </c>
      <c r="D31" s="20" t="s">
        <v>10</v>
      </c>
      <c r="E31" s="22">
        <v>4250</v>
      </c>
      <c r="F31" s="22">
        <v>4250</v>
      </c>
      <c r="G31" s="22">
        <v>4250</v>
      </c>
      <c r="H31" s="23">
        <f t="shared" si="3"/>
        <v>100</v>
      </c>
      <c r="I31" s="22">
        <v>4250</v>
      </c>
      <c r="J31" s="23">
        <f t="shared" si="2"/>
        <v>100</v>
      </c>
      <c r="K31" s="23"/>
      <c r="L31" s="60"/>
      <c r="M31" s="52"/>
    </row>
    <row r="32" spans="1:13" s="29" customFormat="1" ht="12.75">
      <c r="A32" s="24" t="s">
        <v>26</v>
      </c>
      <c r="B32" s="20" t="s">
        <v>10</v>
      </c>
      <c r="C32" s="20" t="s">
        <v>2</v>
      </c>
      <c r="D32" s="20" t="s">
        <v>10</v>
      </c>
      <c r="E32" s="22">
        <v>9236</v>
      </c>
      <c r="F32" s="22">
        <v>9236</v>
      </c>
      <c r="G32" s="22">
        <v>9236</v>
      </c>
      <c r="H32" s="23">
        <f t="shared" si="3"/>
        <v>100</v>
      </c>
      <c r="I32" s="22">
        <v>0</v>
      </c>
      <c r="J32" s="23">
        <f t="shared" si="2"/>
        <v>0</v>
      </c>
      <c r="K32" s="23"/>
      <c r="L32" s="60"/>
      <c r="M32" s="52"/>
    </row>
    <row r="33" spans="1:13" s="29" customFormat="1" ht="12.75">
      <c r="A33" s="24" t="s">
        <v>27</v>
      </c>
      <c r="B33" s="20" t="s">
        <v>10</v>
      </c>
      <c r="C33" s="20" t="s">
        <v>2</v>
      </c>
      <c r="D33" s="20" t="s">
        <v>10</v>
      </c>
      <c r="E33" s="22">
        <v>5000</v>
      </c>
      <c r="F33" s="22">
        <v>5000</v>
      </c>
      <c r="G33" s="22">
        <v>5000</v>
      </c>
      <c r="H33" s="23">
        <f t="shared" si="3"/>
        <v>100</v>
      </c>
      <c r="I33" s="22">
        <v>5000</v>
      </c>
      <c r="J33" s="23">
        <f t="shared" si="2"/>
        <v>100</v>
      </c>
      <c r="K33" s="23"/>
      <c r="L33" s="60"/>
      <c r="M33" s="52"/>
    </row>
    <row r="34" spans="1:13" s="29" customFormat="1" ht="12.75">
      <c r="A34" s="24" t="s">
        <v>28</v>
      </c>
      <c r="B34" s="20" t="s">
        <v>10</v>
      </c>
      <c r="C34" s="20" t="s">
        <v>2</v>
      </c>
      <c r="D34" s="20" t="s">
        <v>10</v>
      </c>
      <c r="E34" s="22">
        <v>18107</v>
      </c>
      <c r="F34" s="22">
        <v>18107</v>
      </c>
      <c r="G34" s="22">
        <v>18107</v>
      </c>
      <c r="H34" s="23">
        <f t="shared" si="3"/>
        <v>100</v>
      </c>
      <c r="I34" s="22">
        <v>0</v>
      </c>
      <c r="J34" s="23">
        <f t="shared" si="2"/>
        <v>0</v>
      </c>
      <c r="K34" s="23"/>
      <c r="L34" s="60"/>
      <c r="M34" s="52"/>
    </row>
    <row r="35" spans="1:13" s="29" customFormat="1" ht="12.75">
      <c r="A35" s="21" t="s">
        <v>29</v>
      </c>
      <c r="B35" s="20" t="s">
        <v>10</v>
      </c>
      <c r="C35" s="33" t="s">
        <v>2</v>
      </c>
      <c r="D35" s="20" t="s">
        <v>10</v>
      </c>
      <c r="E35" s="22">
        <v>320</v>
      </c>
      <c r="F35" s="22">
        <v>320</v>
      </c>
      <c r="G35" s="22">
        <v>320</v>
      </c>
      <c r="H35" s="23">
        <f t="shared" si="3"/>
        <v>100</v>
      </c>
      <c r="I35" s="22">
        <v>288</v>
      </c>
      <c r="J35" s="23">
        <f t="shared" si="2"/>
        <v>90</v>
      </c>
      <c r="K35" s="23"/>
      <c r="L35" s="63" t="s">
        <v>50</v>
      </c>
      <c r="M35" s="52">
        <v>32</v>
      </c>
    </row>
    <row r="36" spans="1:13" ht="13.5" customHeight="1">
      <c r="A36" s="24" t="s">
        <v>20</v>
      </c>
      <c r="B36" s="20" t="s">
        <v>10</v>
      </c>
      <c r="C36" s="20" t="s">
        <v>2</v>
      </c>
      <c r="D36" s="20" t="s">
        <v>10</v>
      </c>
      <c r="E36" s="22">
        <v>175</v>
      </c>
      <c r="F36" s="22">
        <v>175</v>
      </c>
      <c r="G36" s="22">
        <v>175</v>
      </c>
      <c r="H36" s="23">
        <f t="shared" si="3"/>
        <v>100</v>
      </c>
      <c r="I36" s="22">
        <v>0</v>
      </c>
      <c r="J36" s="23">
        <f t="shared" si="2"/>
        <v>0</v>
      </c>
      <c r="K36" s="23"/>
      <c r="L36" s="59"/>
      <c r="M36" s="52"/>
    </row>
    <row r="37" spans="1:13" ht="13.5" customHeight="1">
      <c r="A37" s="24" t="s">
        <v>21</v>
      </c>
      <c r="B37" s="20"/>
      <c r="C37" s="20"/>
      <c r="D37" s="20" t="s">
        <v>10</v>
      </c>
      <c r="E37" s="22">
        <v>0</v>
      </c>
      <c r="F37" s="22">
        <v>0</v>
      </c>
      <c r="G37" s="22">
        <v>0</v>
      </c>
      <c r="H37" s="23">
        <v>0</v>
      </c>
      <c r="I37" s="22">
        <v>0</v>
      </c>
      <c r="J37" s="23">
        <v>0</v>
      </c>
      <c r="K37" s="23"/>
      <c r="L37" s="59"/>
      <c r="M37" s="52"/>
    </row>
    <row r="38" spans="1:13" ht="13.5" customHeight="1">
      <c r="A38" s="44" t="s">
        <v>31</v>
      </c>
      <c r="B38" s="45" t="s">
        <v>10</v>
      </c>
      <c r="C38" s="45" t="s">
        <v>2</v>
      </c>
      <c r="D38" s="45" t="s">
        <v>10</v>
      </c>
      <c r="E38" s="46">
        <v>13738</v>
      </c>
      <c r="F38" s="46">
        <v>13738</v>
      </c>
      <c r="G38" s="46">
        <v>13738</v>
      </c>
      <c r="H38" s="47">
        <f t="shared" si="3"/>
        <v>100</v>
      </c>
      <c r="I38" s="46">
        <v>84</v>
      </c>
      <c r="J38" s="47">
        <f t="shared" si="2"/>
        <v>0.6114427136409958</v>
      </c>
      <c r="K38" s="47"/>
      <c r="L38" s="67"/>
      <c r="M38" s="55"/>
    </row>
    <row r="39" spans="1:13" ht="13.5" customHeight="1">
      <c r="A39" s="24" t="s">
        <v>30</v>
      </c>
      <c r="B39" s="20"/>
      <c r="C39" s="20"/>
      <c r="D39" s="20">
        <v>0</v>
      </c>
      <c r="E39" s="22">
        <v>15000</v>
      </c>
      <c r="F39" s="22">
        <v>15000</v>
      </c>
      <c r="G39" s="22">
        <v>15000</v>
      </c>
      <c r="H39" s="23">
        <f t="shared" si="3"/>
        <v>100</v>
      </c>
      <c r="I39" s="22">
        <v>91</v>
      </c>
      <c r="J39" s="23">
        <f t="shared" si="2"/>
        <v>0.6066666666666667</v>
      </c>
      <c r="K39" s="23"/>
      <c r="L39" s="59"/>
      <c r="M39" s="52"/>
    </row>
    <row r="40" spans="1:13" ht="13.5" customHeight="1">
      <c r="A40" s="24" t="s">
        <v>44</v>
      </c>
      <c r="B40" s="20"/>
      <c r="C40" s="20"/>
      <c r="D40" s="20" t="s">
        <v>10</v>
      </c>
      <c r="E40" s="22"/>
      <c r="F40" s="22">
        <v>1625</v>
      </c>
      <c r="G40" s="22">
        <v>0</v>
      </c>
      <c r="H40" s="23">
        <f t="shared" si="3"/>
        <v>0</v>
      </c>
      <c r="I40" s="22">
        <v>0</v>
      </c>
      <c r="J40" s="23">
        <f t="shared" si="2"/>
        <v>0</v>
      </c>
      <c r="K40" s="23"/>
      <c r="L40" s="59"/>
      <c r="M40" s="52"/>
    </row>
    <row r="41" spans="1:13" ht="13.5" customHeight="1">
      <c r="A41" s="24" t="s">
        <v>45</v>
      </c>
      <c r="B41" s="20"/>
      <c r="C41" s="20"/>
      <c r="D41" s="20" t="s">
        <v>10</v>
      </c>
      <c r="E41" s="22"/>
      <c r="F41" s="22">
        <v>657</v>
      </c>
      <c r="G41" s="22">
        <v>657</v>
      </c>
      <c r="H41" s="23">
        <f t="shared" si="3"/>
        <v>100</v>
      </c>
      <c r="I41" s="22">
        <v>0</v>
      </c>
      <c r="J41" s="23">
        <f t="shared" si="2"/>
        <v>0</v>
      </c>
      <c r="K41" s="23"/>
      <c r="L41" s="59"/>
      <c r="M41" s="52"/>
    </row>
    <row r="42" spans="1:13" ht="13.5" customHeight="1">
      <c r="A42" s="24" t="s">
        <v>46</v>
      </c>
      <c r="B42" s="20"/>
      <c r="C42" s="20"/>
      <c r="D42" s="20" t="s">
        <v>10</v>
      </c>
      <c r="E42" s="22"/>
      <c r="F42" s="22">
        <v>563</v>
      </c>
      <c r="G42" s="22">
        <v>0</v>
      </c>
      <c r="H42" s="23">
        <f t="shared" si="3"/>
        <v>0</v>
      </c>
      <c r="I42" s="22">
        <v>0</v>
      </c>
      <c r="J42" s="23">
        <f t="shared" si="2"/>
        <v>0</v>
      </c>
      <c r="K42" s="23"/>
      <c r="L42" s="59"/>
      <c r="M42" s="52"/>
    </row>
    <row r="43" spans="1:13" ht="13.5" customHeight="1">
      <c r="A43" s="24" t="s">
        <v>47</v>
      </c>
      <c r="B43" s="20"/>
      <c r="C43" s="20"/>
      <c r="D43" s="20" t="s">
        <v>10</v>
      </c>
      <c r="E43" s="22"/>
      <c r="F43" s="22">
        <v>270</v>
      </c>
      <c r="G43" s="22">
        <v>270</v>
      </c>
      <c r="H43" s="23">
        <f t="shared" si="3"/>
        <v>100</v>
      </c>
      <c r="I43" s="22">
        <v>0</v>
      </c>
      <c r="J43" s="23">
        <f t="shared" si="2"/>
        <v>0</v>
      </c>
      <c r="K43" s="23"/>
      <c r="L43" s="59"/>
      <c r="M43" s="52"/>
    </row>
    <row r="44" spans="1:13" s="29" customFormat="1" ht="12.75">
      <c r="A44" s="25" t="s">
        <v>39</v>
      </c>
      <c r="B44" s="34">
        <v>74010</v>
      </c>
      <c r="C44" s="35" t="s">
        <v>2</v>
      </c>
      <c r="D44" s="34">
        <v>74010</v>
      </c>
      <c r="E44" s="34">
        <f>SUM(E23:E39)</f>
        <v>3720</v>
      </c>
      <c r="F44" s="34">
        <f>SUM(F27:F43)</f>
        <v>80845</v>
      </c>
      <c r="G44" s="34">
        <f>SUM(G27:G43)</f>
        <v>78657</v>
      </c>
      <c r="H44" s="36">
        <f>G44/F44*100</f>
        <v>97.29358649267115</v>
      </c>
      <c r="I44" s="34">
        <f>SUM(I27:I43)</f>
        <v>20767</v>
      </c>
      <c r="J44" s="36">
        <f>I44/F44*100</f>
        <v>25.687426556991777</v>
      </c>
      <c r="K44" s="36"/>
      <c r="L44" s="68"/>
      <c r="M44" s="62"/>
    </row>
    <row r="45" spans="1:13" ht="12.75">
      <c r="A45" s="37" t="s">
        <v>51</v>
      </c>
      <c r="B45" s="38">
        <f>B44+B20</f>
        <v>94010</v>
      </c>
      <c r="C45" s="38">
        <v>0</v>
      </c>
      <c r="D45" s="38">
        <f>D44+D20</f>
        <v>94010</v>
      </c>
      <c r="E45" s="38">
        <f>E44+E20</f>
        <v>3720</v>
      </c>
      <c r="F45" s="38">
        <f>+F44+F20</f>
        <v>105359</v>
      </c>
      <c r="G45" s="38">
        <f>+G44+G20</f>
        <v>103171</v>
      </c>
      <c r="H45" s="39">
        <f>G45/F45*100</f>
        <v>97.92329084368683</v>
      </c>
      <c r="I45" s="38">
        <f>I44+I20</f>
        <v>34779</v>
      </c>
      <c r="J45" s="36">
        <f>I45/F45*100</f>
        <v>33.009994400098705</v>
      </c>
      <c r="K45" s="40"/>
      <c r="L45" s="69"/>
      <c r="M45" s="56"/>
    </row>
    <row r="46" spans="1:13" s="41" customFormat="1" ht="12.75">
      <c r="A46" s="30" t="s">
        <v>8</v>
      </c>
      <c r="B46" s="32">
        <v>13224</v>
      </c>
      <c r="C46" s="31" t="s">
        <v>2</v>
      </c>
      <c r="D46" s="32">
        <v>13224</v>
      </c>
      <c r="E46" s="32">
        <v>-4008</v>
      </c>
      <c r="F46" s="32">
        <v>1287</v>
      </c>
      <c r="G46" s="32">
        <v>0</v>
      </c>
      <c r="H46" s="32">
        <v>0</v>
      </c>
      <c r="I46" s="32">
        <v>0</v>
      </c>
      <c r="J46" s="36">
        <f>I46/F46*100</f>
        <v>0</v>
      </c>
      <c r="K46" s="32"/>
      <c r="L46" s="70"/>
      <c r="M46" s="62"/>
    </row>
    <row r="47" spans="1:13" s="16" customFormat="1" ht="12.75">
      <c r="A47" s="37" t="s">
        <v>9</v>
      </c>
      <c r="B47" s="38">
        <f>B46+B45</f>
        <v>107234</v>
      </c>
      <c r="C47" s="38">
        <v>0</v>
      </c>
      <c r="D47" s="38">
        <f>D46+D45</f>
        <v>107234</v>
      </c>
      <c r="E47" s="38">
        <f>E45+E46</f>
        <v>-288</v>
      </c>
      <c r="F47" s="38">
        <f>+F45+F46</f>
        <v>106646</v>
      </c>
      <c r="G47" s="38">
        <f>+G45+G46</f>
        <v>103171</v>
      </c>
      <c r="H47" s="39">
        <f>G47/F47*100</f>
        <v>96.7415561765092</v>
      </c>
      <c r="I47" s="38">
        <f>+I46+I45</f>
        <v>34779</v>
      </c>
      <c r="J47" s="72">
        <f>I47/F47*100</f>
        <v>32.61163100350693</v>
      </c>
      <c r="K47" s="40"/>
      <c r="L47" s="71"/>
      <c r="M47" s="56">
        <f>SUM(M22:M43)</f>
        <v>882</v>
      </c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spans="2:6" ht="12.75">
      <c r="B60" s="42"/>
      <c r="C60" s="42"/>
      <c r="D60" s="42"/>
      <c r="E60" s="42"/>
      <c r="F60" s="42"/>
    </row>
    <row r="61" spans="2:6" ht="12.75">
      <c r="B61" s="42"/>
      <c r="C61" s="42"/>
      <c r="D61" s="42"/>
      <c r="E61" s="42"/>
      <c r="F61" s="42"/>
    </row>
    <row r="62" spans="2:6" ht="12.75">
      <c r="B62" s="42"/>
      <c r="C62" s="42"/>
      <c r="D62" s="42"/>
      <c r="E62" s="42"/>
      <c r="F62" s="42"/>
    </row>
    <row r="63" spans="2:6" ht="12.75">
      <c r="B63" s="42"/>
      <c r="C63" s="42"/>
      <c r="D63" s="42"/>
      <c r="E63" s="42"/>
      <c r="F63" s="42"/>
    </row>
  </sheetData>
  <mergeCells count="20">
    <mergeCell ref="L1:M3"/>
    <mergeCell ref="M20:M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F1:F3"/>
    <mergeCell ref="G1:H2"/>
    <mergeCell ref="I1:I3"/>
    <mergeCell ref="J1:J3"/>
    <mergeCell ref="K1:K3"/>
    <mergeCell ref="A1:A3"/>
    <mergeCell ref="B1:B3"/>
    <mergeCell ref="D1:D3"/>
    <mergeCell ref="E1:E3"/>
  </mergeCells>
  <printOptions horizontalCentered="1"/>
  <pageMargins left="0.4330708661417323" right="0.5905511811023623" top="0.984251968503937" bottom="0.8267716535433072" header="0.5118110236220472" footer="0.5118110236220472"/>
  <pageSetup horizontalDpi="300" verticalDpi="300" orientation="landscape" paperSize="9" scale="90" r:id="rId1"/>
  <headerFooter alignWithMargins="0">
    <oddHeader>&amp;C&amp;"Times New Roman,Félkövér"&amp;12 2004. évi víziközmű koncessziós felújítások&amp;"Arial CE,Normál"&amp;10
&amp;R&amp;"times,Normál"8. sz.táblázat
( ezer Ft)</oddHeader>
    <oddFooter>&amp;L&amp;"times,Normál"&amp;D
&amp;C&amp;"times,Normál"C:\Dok\Besz\&amp;F\&amp;A\Vass&amp;R&amp;"times,Normál"&amp;P/&amp;N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2004-11-16T13:20:46Z</cp:lastPrinted>
  <dcterms:created xsi:type="dcterms:W3CDTF">2003-04-30T07:25:04Z</dcterms:created>
  <dcterms:modified xsi:type="dcterms:W3CDTF">2004-11-25T10:33:49Z</dcterms:modified>
  <cp:category/>
  <cp:version/>
  <cp:contentType/>
  <cp:contentStatus/>
</cp:coreProperties>
</file>