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495" activeTab="0"/>
  </bookViews>
  <sheets>
    <sheet name="háromnegyedéves beszámoló" sheetId="1" r:id="rId1"/>
    <sheet name="Munka1" sheetId="2" r:id="rId2"/>
  </sheets>
  <definedNames>
    <definedName name="_xlnm.Print_Area" localSheetId="0">'háromnegyedéves beszámoló'!$A$1:$K$44</definedName>
  </definedNames>
  <calcPr fullCalcOnLoad="1"/>
</workbook>
</file>

<file path=xl/sharedStrings.xml><?xml version="1.0" encoding="utf-8"?>
<sst xmlns="http://schemas.openxmlformats.org/spreadsheetml/2006/main" count="262" uniqueCount="90">
  <si>
    <t>Megnevezés</t>
  </si>
  <si>
    <t>Megjegyzés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</si>
  <si>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</si>
  <si>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</si>
  <si>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</si>
  <si>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</si>
  <si>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</si>
  <si>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</si>
  <si>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</si>
  <si>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</si>
  <si>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</si>
  <si>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</si>
  <si>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</si>
  <si>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</si>
  <si>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</si>
  <si>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</si>
  <si>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</si>
  <si>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</si>
  <si>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</si>
  <si>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</si>
  <si>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</si>
  <si>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</si>
  <si>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</si>
  <si>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</si>
  <si>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</si>
  <si>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</si>
  <si>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</si>
  <si>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</si>
  <si>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</si>
  <si>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</si>
  <si>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</si>
  <si>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</si>
  <si>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</si>
  <si>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</si>
  <si>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</si>
  <si>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</si>
  <si>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</si>
  <si>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</si>
  <si>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</si>
  <si>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</si>
  <si>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</si>
  <si>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</si>
  <si>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</si>
  <si>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</si>
  <si>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</si>
  <si>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</si>
  <si>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</si>
  <si>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</si>
  <si>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</si>
  <si>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</si>
  <si>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</si>
  <si>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</si>
  <si>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</si>
  <si>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</si>
  <si>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</si>
  <si>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</si>
  <si>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</si>
  <si>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</si>
  <si>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</si>
  <si>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</si>
  <si>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</si>
  <si>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</si>
  <si>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</si>
  <si>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</si>
  <si>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</si>
  <si>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</si>
  <si>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</si>
  <si>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</si>
  <si>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</si>
  <si>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</si>
  <si>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</si>
  <si>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</si>
  <si>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</si>
  <si>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</si>
  <si>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- Dr. Kovács S. Gy. u. szakaszos járdafelúj. páratlan oldalon, teljes hosszon</t>
  </si>
  <si>
    <t>2004. évi Eredeti előirányzat</t>
  </si>
  <si>
    <t>Pótigény   illetve           átcsoportosítás</t>
  </si>
  <si>
    <t>2004. évi Módosított                  előirányzat</t>
  </si>
  <si>
    <t>Teljesítés   %-a</t>
  </si>
  <si>
    <t>Zrinyi u földút javítása</t>
  </si>
  <si>
    <t>Füred 20176/1,2. Hrsz   földút javítása</t>
  </si>
  <si>
    <t>Pipitér u  23290 hrsz   földút javítása</t>
  </si>
  <si>
    <t>Nyugativánfa hegy   2593 hrsz földút javítása</t>
  </si>
  <si>
    <t>Pálvarga dülő 22319 hrsz földút javítása</t>
  </si>
  <si>
    <t>Barack u /Cseri dülő földút javítása</t>
  </si>
  <si>
    <t xml:space="preserve"> - Lórántffy Zs. u és Rét u. közötti lépcsős járda felújítása</t>
  </si>
  <si>
    <t xml:space="preserve">Megjegyzés </t>
  </si>
  <si>
    <t>áthúzódó</t>
  </si>
  <si>
    <t xml:space="preserve"> </t>
  </si>
  <si>
    <t>2004.                        I-III. n.évi.            évi teljesítés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</si>
</sst>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4.125" style="52" customWidth="1"/>
    <col min="2" max="2" width="11.625" style="89" hidden="1" customWidth="1"/>
    <col min="3" max="3" width="12.25390625" style="52" hidden="1" customWidth="1"/>
    <col min="4" max="4" width="13.00390625" style="52" customWidth="1"/>
    <col min="5" max="5" width="15.25390625" style="52" hidden="1" customWidth="1"/>
    <col min="6" max="6" width="12.125" style="52" customWidth="1"/>
    <col min="7" max="8" width="9.125" style="52" customWidth="1"/>
    <col min="9" max="9" width="12.125" style="52" customWidth="1"/>
    <col min="10" max="10" width="10.00390625" style="52" customWidth="1"/>
    <col min="11" max="11" width="12.00390625" style="52" customWidth="1"/>
    <col min="12" max="12" width="11.75390625" style="52" customWidth="1"/>
    <col min="13" max="13" width="5.375" style="52" customWidth="1"/>
    <col min="14" max="14" width="9.125" style="52" customWidth="1"/>
    <col min="15" max="23" width="9.125" style="105" customWidth="1"/>
    <col min="24" max="16384" width="9.125" style="52" customWidth="1"/>
  </cols>
  <sheetData>
    <row r="1" spans="1:13" ht="12.75" customHeight="1">
      <c r="A1" s="120" t="s">
        <v>0</v>
      </c>
      <c r="B1" s="120"/>
      <c r="C1" s="51"/>
      <c r="D1" s="117" t="s">
        <v>75</v>
      </c>
      <c r="E1" s="120" t="s">
        <v>76</v>
      </c>
      <c r="F1" s="117" t="s">
        <v>77</v>
      </c>
      <c r="G1" s="120" t="s">
        <v>12</v>
      </c>
      <c r="H1" s="120"/>
      <c r="I1" s="117" t="s">
        <v>89</v>
      </c>
      <c r="J1" s="117" t="s">
        <v>78</v>
      </c>
      <c r="K1" s="117" t="s">
        <v>1</v>
      </c>
      <c r="L1" s="111" t="s">
        <v>86</v>
      </c>
      <c r="M1" s="112"/>
    </row>
    <row r="2" spans="1:13" ht="12.75">
      <c r="A2" s="120"/>
      <c r="B2" s="120"/>
      <c r="C2" s="51"/>
      <c r="D2" s="118"/>
      <c r="E2" s="120"/>
      <c r="F2" s="118"/>
      <c r="G2" s="120"/>
      <c r="H2" s="120"/>
      <c r="I2" s="118"/>
      <c r="J2" s="118"/>
      <c r="K2" s="118"/>
      <c r="L2" s="113"/>
      <c r="M2" s="114"/>
    </row>
    <row r="3" spans="1:13" ht="18.75" customHeight="1">
      <c r="A3" s="120"/>
      <c r="B3" s="120"/>
      <c r="C3" s="53"/>
      <c r="D3" s="119"/>
      <c r="E3" s="120"/>
      <c r="F3" s="119"/>
      <c r="G3" s="50" t="s">
        <v>15</v>
      </c>
      <c r="H3" s="54" t="s">
        <v>16</v>
      </c>
      <c r="I3" s="119"/>
      <c r="J3" s="119"/>
      <c r="K3" s="119"/>
      <c r="L3" s="115"/>
      <c r="M3" s="116"/>
    </row>
    <row r="4" spans="1:13" ht="12.75">
      <c r="A4" s="55" t="s">
        <v>2</v>
      </c>
      <c r="B4" s="56"/>
      <c r="C4" s="57"/>
      <c r="D4" s="57"/>
      <c r="E4" s="57"/>
      <c r="F4" s="57"/>
      <c r="G4" s="58"/>
      <c r="H4" s="59"/>
      <c r="I4" s="57"/>
      <c r="J4" s="100"/>
      <c r="K4" s="57"/>
      <c r="L4" s="97"/>
      <c r="M4" s="92"/>
    </row>
    <row r="5" spans="1:13" ht="12.75">
      <c r="A5" s="60"/>
      <c r="B5" s="56"/>
      <c r="C5" s="61"/>
      <c r="D5" s="57"/>
      <c r="E5" s="57"/>
      <c r="F5" s="57"/>
      <c r="G5" s="60"/>
      <c r="H5" s="62"/>
      <c r="I5" s="57"/>
      <c r="J5" s="57"/>
      <c r="K5" s="57"/>
      <c r="L5" s="97"/>
      <c r="M5" s="92"/>
    </row>
    <row r="6" spans="1:13" ht="12.75">
      <c r="A6" s="60" t="str">
        <f>Munka1!A10</f>
        <v> - Nyugativánfa u 2593/7 hrsz. földút javítás</v>
      </c>
      <c r="B6" s="56">
        <v>100</v>
      </c>
      <c r="C6" s="61">
        <v>0</v>
      </c>
      <c r="D6" s="57">
        <f aca="true" t="shared" si="0" ref="D6:D17">B6-C6</f>
        <v>100</v>
      </c>
      <c r="E6" s="56">
        <v>-100</v>
      </c>
      <c r="F6" s="57">
        <v>0</v>
      </c>
      <c r="G6" s="57">
        <f>F6</f>
        <v>0</v>
      </c>
      <c r="H6" s="63">
        <v>0</v>
      </c>
      <c r="I6" s="57">
        <v>0</v>
      </c>
      <c r="J6" s="101">
        <v>0</v>
      </c>
      <c r="K6" s="101"/>
      <c r="L6" s="90"/>
      <c r="M6" s="92"/>
    </row>
    <row r="7" spans="1:13" ht="12.75">
      <c r="A7" s="64" t="str">
        <f>Munka1!A23</f>
        <v>- Kálvária u. felújítása széleítéssel</v>
      </c>
      <c r="B7" s="56">
        <v>24608</v>
      </c>
      <c r="C7" s="61">
        <v>22147</v>
      </c>
      <c r="D7" s="57">
        <f t="shared" si="0"/>
        <v>2461</v>
      </c>
      <c r="E7" s="65" t="s">
        <v>5</v>
      </c>
      <c r="F7" s="57">
        <f aca="true" t="shared" si="1" ref="F7:F17">D7</f>
        <v>2461</v>
      </c>
      <c r="G7" s="57">
        <f aca="true" t="shared" si="2" ref="G7:G17">F7</f>
        <v>2461</v>
      </c>
      <c r="H7" s="63">
        <f>G7/F7*100</f>
        <v>100</v>
      </c>
      <c r="I7" s="57">
        <v>0</v>
      </c>
      <c r="J7" s="101">
        <v>0</v>
      </c>
      <c r="K7" s="101"/>
      <c r="L7" s="90"/>
      <c r="M7" s="92"/>
    </row>
    <row r="8" spans="1:13" ht="12.75">
      <c r="A8" s="64" t="str">
        <f>Munka1!A24</f>
        <v>- Szőlőhegyi útfelújítás Kisközi út és Füredholding között</v>
      </c>
      <c r="B8" s="56">
        <v>2052</v>
      </c>
      <c r="C8" s="61">
        <v>1847</v>
      </c>
      <c r="D8" s="57">
        <f t="shared" si="0"/>
        <v>205</v>
      </c>
      <c r="E8" s="65" t="s">
        <v>5</v>
      </c>
      <c r="F8" s="57">
        <f t="shared" si="1"/>
        <v>205</v>
      </c>
      <c r="G8" s="57">
        <f t="shared" si="2"/>
        <v>205</v>
      </c>
      <c r="H8" s="63">
        <f aca="true" t="shared" si="3" ref="H8:H17">G8/F8*100</f>
        <v>100</v>
      </c>
      <c r="I8" s="57">
        <v>0</v>
      </c>
      <c r="J8" s="102">
        <f>+I8/G8*100</f>
        <v>0</v>
      </c>
      <c r="K8" s="102"/>
      <c r="L8" s="91"/>
      <c r="M8" s="92"/>
    </row>
    <row r="9" spans="1:13" ht="12.75">
      <c r="A9" s="67" t="str">
        <f>Munka1!A26</f>
        <v>- Dr Kovács Sebestyén Gy. u. útfelújítás csapadékvíz elvezetéssel</v>
      </c>
      <c r="B9" s="56">
        <v>5905</v>
      </c>
      <c r="C9" s="61">
        <v>5844</v>
      </c>
      <c r="D9" s="57">
        <f t="shared" si="0"/>
        <v>61</v>
      </c>
      <c r="E9" s="65" t="s">
        <v>5</v>
      </c>
      <c r="F9" s="57">
        <f t="shared" si="1"/>
        <v>61</v>
      </c>
      <c r="G9" s="57">
        <f t="shared" si="2"/>
        <v>61</v>
      </c>
      <c r="H9" s="63">
        <f t="shared" si="3"/>
        <v>100</v>
      </c>
      <c r="I9" s="57">
        <v>0</v>
      </c>
      <c r="J9" s="101">
        <v>0</v>
      </c>
      <c r="K9" s="101"/>
      <c r="L9" s="90"/>
      <c r="M9" s="92"/>
    </row>
    <row r="10" spans="1:13" ht="12.75">
      <c r="A10" s="67" t="str">
        <f>Munka1!A27</f>
        <v>- Biczó F. u. páratlan oldal járdafelújítás</v>
      </c>
      <c r="B10" s="56">
        <v>1800</v>
      </c>
      <c r="C10" s="61">
        <v>1620</v>
      </c>
      <c r="D10" s="57">
        <f t="shared" si="0"/>
        <v>180</v>
      </c>
      <c r="E10" s="65" t="s">
        <v>5</v>
      </c>
      <c r="F10" s="57">
        <f t="shared" si="1"/>
        <v>180</v>
      </c>
      <c r="G10" s="57">
        <f t="shared" si="2"/>
        <v>180</v>
      </c>
      <c r="H10" s="63">
        <f t="shared" si="3"/>
        <v>100</v>
      </c>
      <c r="I10" s="57">
        <v>0</v>
      </c>
      <c r="J10" s="101">
        <v>0</v>
      </c>
      <c r="K10" s="101"/>
      <c r="L10" s="90"/>
      <c r="M10" s="92"/>
    </row>
    <row r="11" spans="1:13" ht="12.75">
      <c r="A11" s="67" t="str">
        <f>Munka1!A28</f>
        <v>- Kazinczy és Radnóti u. útfelújítás</v>
      </c>
      <c r="B11" s="56">
        <v>4960</v>
      </c>
      <c r="C11" s="61">
        <v>4464</v>
      </c>
      <c r="D11" s="57">
        <f t="shared" si="0"/>
        <v>496</v>
      </c>
      <c r="E11" s="65" t="s">
        <v>5</v>
      </c>
      <c r="F11" s="57">
        <f t="shared" si="1"/>
        <v>496</v>
      </c>
      <c r="G11" s="57">
        <f t="shared" si="2"/>
        <v>496</v>
      </c>
      <c r="H11" s="63">
        <f t="shared" si="3"/>
        <v>100</v>
      </c>
      <c r="I11" s="57">
        <v>0</v>
      </c>
      <c r="J11" s="101">
        <v>0</v>
      </c>
      <c r="K11" s="101"/>
      <c r="L11" s="90"/>
      <c r="M11" s="92"/>
    </row>
    <row r="12" spans="1:13" ht="12.75">
      <c r="A12" s="67" t="str">
        <f>Munka1!A29</f>
        <v>- Fenyves u. járdafelújítás I. ütem</v>
      </c>
      <c r="B12" s="56">
        <v>2450</v>
      </c>
      <c r="C12" s="61">
        <v>2205</v>
      </c>
      <c r="D12" s="57">
        <f t="shared" si="0"/>
        <v>245</v>
      </c>
      <c r="E12" s="65" t="s">
        <v>5</v>
      </c>
      <c r="F12" s="57">
        <f t="shared" si="1"/>
        <v>245</v>
      </c>
      <c r="G12" s="57">
        <f t="shared" si="2"/>
        <v>245</v>
      </c>
      <c r="H12" s="63">
        <f t="shared" si="3"/>
        <v>100</v>
      </c>
      <c r="I12" s="57">
        <v>0</v>
      </c>
      <c r="J12" s="101">
        <v>0</v>
      </c>
      <c r="K12" s="101"/>
      <c r="L12" s="90"/>
      <c r="M12" s="92"/>
    </row>
    <row r="13" spans="1:23" s="69" customFormat="1" ht="12.75">
      <c r="A13" s="67" t="str">
        <f>Munka1!A30</f>
        <v>- Váczi M. u. járdafelújítás</v>
      </c>
      <c r="B13" s="68">
        <v>2500</v>
      </c>
      <c r="C13" s="61">
        <v>2250</v>
      </c>
      <c r="D13" s="57">
        <f t="shared" si="0"/>
        <v>250</v>
      </c>
      <c r="E13" s="65" t="s">
        <v>5</v>
      </c>
      <c r="F13" s="57">
        <f t="shared" si="1"/>
        <v>250</v>
      </c>
      <c r="G13" s="57">
        <f t="shared" si="2"/>
        <v>250</v>
      </c>
      <c r="H13" s="63">
        <f t="shared" si="3"/>
        <v>100</v>
      </c>
      <c r="I13" s="57">
        <v>0</v>
      </c>
      <c r="J13" s="101">
        <v>0</v>
      </c>
      <c r="K13" s="101"/>
      <c r="L13" s="90"/>
      <c r="M13" s="92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13" ht="12.75">
      <c r="A14" s="67" t="str">
        <f>Munka1!A31</f>
        <v>- Cseri úton járdafelújítás a Tompa M.u.-Akácfa u. között a déli oldalon</v>
      </c>
      <c r="B14" s="56">
        <v>1000</v>
      </c>
      <c r="C14" s="61">
        <v>900</v>
      </c>
      <c r="D14" s="57">
        <f t="shared" si="0"/>
        <v>100</v>
      </c>
      <c r="E14" s="65" t="s">
        <v>5</v>
      </c>
      <c r="F14" s="57">
        <f t="shared" si="1"/>
        <v>100</v>
      </c>
      <c r="G14" s="57">
        <f t="shared" si="2"/>
        <v>100</v>
      </c>
      <c r="H14" s="63">
        <f t="shared" si="3"/>
        <v>100</v>
      </c>
      <c r="I14" s="57">
        <v>0</v>
      </c>
      <c r="J14" s="101">
        <v>0</v>
      </c>
      <c r="K14" s="101"/>
      <c r="L14" s="90"/>
      <c r="M14" s="92"/>
    </row>
    <row r="15" spans="1:13" ht="12.75">
      <c r="A15" s="67" t="str">
        <f>Munka1!A32</f>
        <v>- Vak Bottyán u. déli végén járdafelújítás Liget Otthonnal szemben</v>
      </c>
      <c r="B15" s="56">
        <v>330</v>
      </c>
      <c r="C15" s="61">
        <v>297</v>
      </c>
      <c r="D15" s="57">
        <f t="shared" si="0"/>
        <v>33</v>
      </c>
      <c r="E15" s="65" t="s">
        <v>5</v>
      </c>
      <c r="F15" s="57">
        <f t="shared" si="1"/>
        <v>33</v>
      </c>
      <c r="G15" s="57">
        <f t="shared" si="2"/>
        <v>33</v>
      </c>
      <c r="H15" s="63">
        <f t="shared" si="3"/>
        <v>100</v>
      </c>
      <c r="I15" s="57">
        <v>0</v>
      </c>
      <c r="J15" s="101">
        <v>0</v>
      </c>
      <c r="K15" s="101"/>
      <c r="L15" s="90"/>
      <c r="M15" s="92"/>
    </row>
    <row r="16" spans="1:13" ht="12.75">
      <c r="A16" s="67" t="str">
        <f>Munka1!A33</f>
        <v>- Lőtéri út felújítás kerékpárút - Vízművek közötti szakaszon</v>
      </c>
      <c r="B16" s="56">
        <v>2356</v>
      </c>
      <c r="C16" s="61">
        <v>2120</v>
      </c>
      <c r="D16" s="57">
        <f t="shared" si="0"/>
        <v>236</v>
      </c>
      <c r="E16" s="65" t="s">
        <v>5</v>
      </c>
      <c r="F16" s="57">
        <f t="shared" si="1"/>
        <v>236</v>
      </c>
      <c r="G16" s="57">
        <f t="shared" si="2"/>
        <v>236</v>
      </c>
      <c r="H16" s="63">
        <f t="shared" si="3"/>
        <v>100</v>
      </c>
      <c r="I16" s="57">
        <v>0</v>
      </c>
      <c r="J16" s="101">
        <v>0</v>
      </c>
      <c r="K16" s="101"/>
      <c r="L16" s="90"/>
      <c r="M16" s="92"/>
    </row>
    <row r="17" spans="1:13" ht="12.75">
      <c r="A17" s="67" t="s">
        <v>48</v>
      </c>
      <c r="B17" s="56">
        <v>200</v>
      </c>
      <c r="C17" s="61">
        <v>0</v>
      </c>
      <c r="D17" s="57">
        <f t="shared" si="0"/>
        <v>200</v>
      </c>
      <c r="E17" s="65" t="s">
        <v>5</v>
      </c>
      <c r="F17" s="57">
        <f t="shared" si="1"/>
        <v>200</v>
      </c>
      <c r="G17" s="57">
        <f t="shared" si="2"/>
        <v>200</v>
      </c>
      <c r="H17" s="63">
        <f t="shared" si="3"/>
        <v>100</v>
      </c>
      <c r="I17" s="57">
        <v>0</v>
      </c>
      <c r="J17" s="101">
        <v>0</v>
      </c>
      <c r="K17" s="101"/>
      <c r="L17" s="90"/>
      <c r="M17" s="92"/>
    </row>
    <row r="18" spans="1:13" ht="6.75" customHeight="1">
      <c r="A18" s="60"/>
      <c r="B18" s="56"/>
      <c r="C18" s="70"/>
      <c r="D18" s="57"/>
      <c r="E18" s="57"/>
      <c r="F18" s="57"/>
      <c r="G18" s="60"/>
      <c r="H18" s="62"/>
      <c r="I18" s="57"/>
      <c r="J18" s="57"/>
      <c r="K18" s="57"/>
      <c r="L18" s="97"/>
      <c r="M18" s="92"/>
    </row>
    <row r="19" spans="1:13" ht="12.75">
      <c r="A19" s="71" t="s">
        <v>3</v>
      </c>
      <c r="B19" s="72">
        <f>SUM(B5:B18)</f>
        <v>48261</v>
      </c>
      <c r="C19" s="72">
        <f>SUM(C5:C18)</f>
        <v>43694</v>
      </c>
      <c r="D19" s="72">
        <f>SUM(D5:D18)</f>
        <v>4567</v>
      </c>
      <c r="E19" s="72">
        <v>-100</v>
      </c>
      <c r="F19" s="72">
        <f>D19+E19</f>
        <v>4467</v>
      </c>
      <c r="G19" s="72">
        <f>F19</f>
        <v>4467</v>
      </c>
      <c r="H19" s="73">
        <f>G19/F19*100</f>
        <v>100</v>
      </c>
      <c r="I19" s="72">
        <f>SUM(I6:I17)</f>
        <v>0</v>
      </c>
      <c r="J19" s="73">
        <f>SUM(J6:J17)</f>
        <v>0</v>
      </c>
      <c r="K19" s="73"/>
      <c r="L19" s="108"/>
      <c r="M19" s="93">
        <v>0</v>
      </c>
    </row>
    <row r="20" spans="1:13" ht="12.75">
      <c r="A20" s="55" t="s">
        <v>70</v>
      </c>
      <c r="B20" s="74">
        <v>79500</v>
      </c>
      <c r="C20" s="75" t="s">
        <v>5</v>
      </c>
      <c r="D20" s="74">
        <v>79500</v>
      </c>
      <c r="E20" s="74">
        <v>-56154</v>
      </c>
      <c r="F20" s="74">
        <v>0</v>
      </c>
      <c r="G20" s="60">
        <v>0</v>
      </c>
      <c r="H20" s="62">
        <v>0</v>
      </c>
      <c r="I20" s="74">
        <v>0</v>
      </c>
      <c r="J20" s="74">
        <v>0</v>
      </c>
      <c r="K20" s="74"/>
      <c r="L20" s="99"/>
      <c r="M20" s="94">
        <v>0</v>
      </c>
    </row>
    <row r="21" spans="1:23" s="79" customFormat="1" ht="12.75">
      <c r="A21" s="60" t="s">
        <v>4</v>
      </c>
      <c r="B21" s="74"/>
      <c r="C21" s="76"/>
      <c r="D21" s="77"/>
      <c r="E21" s="77"/>
      <c r="F21" s="74"/>
      <c r="G21" s="55"/>
      <c r="H21" s="78"/>
      <c r="I21" s="74"/>
      <c r="J21" s="74"/>
      <c r="K21" s="74"/>
      <c r="L21" s="99"/>
      <c r="M21" s="94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s="67" customFormat="1" ht="12.75">
      <c r="A22" s="67" t="s">
        <v>61</v>
      </c>
      <c r="B22" s="65" t="s">
        <v>34</v>
      </c>
      <c r="C22" s="80" t="s">
        <v>5</v>
      </c>
      <c r="D22" s="65" t="s">
        <v>34</v>
      </c>
      <c r="E22" s="56">
        <v>2700</v>
      </c>
      <c r="F22" s="56">
        <v>3700</v>
      </c>
      <c r="G22" s="56">
        <v>2700</v>
      </c>
      <c r="H22" s="66">
        <v>100</v>
      </c>
      <c r="I22" s="56">
        <v>2430</v>
      </c>
      <c r="J22" s="102">
        <v>0</v>
      </c>
      <c r="K22" s="102"/>
      <c r="L22" s="91" t="s">
        <v>87</v>
      </c>
      <c r="M22" s="95">
        <v>270</v>
      </c>
      <c r="N22" s="104"/>
      <c r="O22" s="82"/>
      <c r="P22" s="82"/>
      <c r="Q22" s="82"/>
      <c r="R22" s="82"/>
      <c r="S22" s="82"/>
      <c r="T22" s="82"/>
      <c r="U22" s="82"/>
      <c r="V22" s="82"/>
      <c r="W22" s="82"/>
    </row>
    <row r="23" spans="1:23" s="67" customFormat="1" ht="12.75">
      <c r="A23" s="67" t="s">
        <v>62</v>
      </c>
      <c r="B23" s="65" t="s">
        <v>34</v>
      </c>
      <c r="C23" s="80" t="s">
        <v>5</v>
      </c>
      <c r="D23" s="65" t="s">
        <v>34</v>
      </c>
      <c r="E23" s="75" t="s">
        <v>5</v>
      </c>
      <c r="F23" s="56">
        <v>43375</v>
      </c>
      <c r="G23" s="56">
        <v>41058</v>
      </c>
      <c r="H23" s="66">
        <f>+G23/F23*100</f>
        <v>94.65821325648415</v>
      </c>
      <c r="I23" s="56">
        <v>375</v>
      </c>
      <c r="J23" s="102">
        <f>+I23/F23*100</f>
        <v>0.8645533141210375</v>
      </c>
      <c r="K23" s="102"/>
      <c r="L23" s="91"/>
      <c r="M23" s="96"/>
      <c r="N23" s="104"/>
      <c r="O23" s="82"/>
      <c r="P23" s="82"/>
      <c r="Q23" s="82"/>
      <c r="R23" s="82"/>
      <c r="S23" s="82"/>
      <c r="T23" s="82"/>
      <c r="U23" s="82"/>
      <c r="V23" s="82"/>
      <c r="W23" s="82"/>
    </row>
    <row r="24" spans="1:23" s="67" customFormat="1" ht="12.75">
      <c r="A24" s="67" t="s">
        <v>68</v>
      </c>
      <c r="B24" s="65" t="s">
        <v>34</v>
      </c>
      <c r="C24" s="80" t="s">
        <v>5</v>
      </c>
      <c r="D24" s="65" t="s">
        <v>34</v>
      </c>
      <c r="E24" s="56">
        <v>18914</v>
      </c>
      <c r="F24" s="56">
        <v>18914</v>
      </c>
      <c r="G24" s="56">
        <v>18914</v>
      </c>
      <c r="H24" s="66">
        <v>100</v>
      </c>
      <c r="I24" s="56">
        <v>0</v>
      </c>
      <c r="J24" s="102">
        <v>0</v>
      </c>
      <c r="K24" s="102"/>
      <c r="L24" s="91"/>
      <c r="M24" s="95"/>
      <c r="N24" s="104"/>
      <c r="O24" s="82"/>
      <c r="P24" s="82"/>
      <c r="Q24" s="82"/>
      <c r="R24" s="82"/>
      <c r="S24" s="82"/>
      <c r="T24" s="82"/>
      <c r="U24" s="82"/>
      <c r="V24" s="82"/>
      <c r="W24" s="82"/>
    </row>
    <row r="25" spans="1:23" s="67" customFormat="1" ht="12.75">
      <c r="A25" s="67" t="s">
        <v>63</v>
      </c>
      <c r="B25" s="65" t="s">
        <v>34</v>
      </c>
      <c r="C25" s="80" t="s">
        <v>5</v>
      </c>
      <c r="D25" s="65" t="s">
        <v>34</v>
      </c>
      <c r="E25" s="56">
        <v>2240</v>
      </c>
      <c r="F25" s="56">
        <v>2240</v>
      </c>
      <c r="G25" s="56">
        <v>2240</v>
      </c>
      <c r="H25" s="66">
        <v>100</v>
      </c>
      <c r="I25" s="56">
        <v>0</v>
      </c>
      <c r="J25" s="102">
        <v>0</v>
      </c>
      <c r="K25" s="102"/>
      <c r="L25" s="91"/>
      <c r="M25" s="95"/>
      <c r="N25" s="104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67" customFormat="1" ht="12.75">
      <c r="A26" s="67" t="s">
        <v>64</v>
      </c>
      <c r="B26" s="65" t="s">
        <v>34</v>
      </c>
      <c r="C26" s="80" t="s">
        <v>5</v>
      </c>
      <c r="D26" s="65" t="s">
        <v>34</v>
      </c>
      <c r="E26" s="56">
        <v>2680</v>
      </c>
      <c r="F26" s="56">
        <v>2680</v>
      </c>
      <c r="G26" s="56">
        <v>2680</v>
      </c>
      <c r="H26" s="66">
        <v>100</v>
      </c>
      <c r="I26" s="56">
        <v>0</v>
      </c>
      <c r="J26" s="102">
        <v>0</v>
      </c>
      <c r="K26" s="102"/>
      <c r="L26" s="91" t="s">
        <v>87</v>
      </c>
      <c r="M26" s="95">
        <v>268</v>
      </c>
      <c r="N26" s="104"/>
      <c r="O26" s="82"/>
      <c r="P26" s="82"/>
      <c r="Q26" s="82"/>
      <c r="R26" s="82"/>
      <c r="S26" s="82"/>
      <c r="T26" s="82"/>
      <c r="U26" s="82"/>
      <c r="V26" s="82"/>
      <c r="W26" s="82"/>
    </row>
    <row r="27" spans="1:23" s="67" customFormat="1" ht="12.75">
      <c r="A27" s="67" t="s">
        <v>65</v>
      </c>
      <c r="B27" s="65" t="s">
        <v>34</v>
      </c>
      <c r="C27" s="80" t="s">
        <v>5</v>
      </c>
      <c r="D27" s="65" t="s">
        <v>34</v>
      </c>
      <c r="E27" s="56">
        <v>0</v>
      </c>
      <c r="F27" s="56">
        <v>0</v>
      </c>
      <c r="G27" s="56">
        <v>0</v>
      </c>
      <c r="H27" s="66">
        <v>0</v>
      </c>
      <c r="I27" s="56">
        <v>0</v>
      </c>
      <c r="J27" s="102">
        <v>0</v>
      </c>
      <c r="K27" s="102"/>
      <c r="L27" s="91"/>
      <c r="M27" s="95"/>
      <c r="N27" s="104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67" customFormat="1" ht="12.75">
      <c r="A28" s="67" t="s">
        <v>74</v>
      </c>
      <c r="B28" s="65" t="s">
        <v>34</v>
      </c>
      <c r="C28" s="80" t="s">
        <v>5</v>
      </c>
      <c r="D28" s="65">
        <v>0</v>
      </c>
      <c r="E28" s="56">
        <v>656</v>
      </c>
      <c r="F28" s="56">
        <v>656</v>
      </c>
      <c r="G28" s="56">
        <v>656</v>
      </c>
      <c r="H28" s="66">
        <v>100</v>
      </c>
      <c r="I28" s="56">
        <v>591</v>
      </c>
      <c r="J28" s="102">
        <v>0</v>
      </c>
      <c r="K28" s="102"/>
      <c r="L28" s="91" t="s">
        <v>87</v>
      </c>
      <c r="M28" s="95">
        <v>66</v>
      </c>
      <c r="N28" s="104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67" customFormat="1" ht="12.75">
      <c r="A29" s="67" t="s">
        <v>66</v>
      </c>
      <c r="B29" s="65" t="s">
        <v>34</v>
      </c>
      <c r="C29" s="80" t="s">
        <v>5</v>
      </c>
      <c r="D29" s="65" t="s">
        <v>34</v>
      </c>
      <c r="E29" s="56">
        <v>9279</v>
      </c>
      <c r="F29" s="56">
        <v>9279</v>
      </c>
      <c r="G29" s="56">
        <v>9279</v>
      </c>
      <c r="H29" s="66">
        <v>100</v>
      </c>
      <c r="I29" s="56">
        <v>0</v>
      </c>
      <c r="J29" s="102">
        <v>0</v>
      </c>
      <c r="K29" s="102"/>
      <c r="L29" s="91" t="s">
        <v>87</v>
      </c>
      <c r="M29" s="95">
        <v>928</v>
      </c>
      <c r="N29" s="104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67" customFormat="1" ht="12.75">
      <c r="A30" s="67" t="s">
        <v>67</v>
      </c>
      <c r="B30" s="65" t="s">
        <v>34</v>
      </c>
      <c r="C30" s="80" t="s">
        <v>5</v>
      </c>
      <c r="D30" s="65" t="s">
        <v>34</v>
      </c>
      <c r="E30" s="56">
        <v>4107</v>
      </c>
      <c r="F30" s="56">
        <v>4107</v>
      </c>
      <c r="G30" s="56">
        <v>4107</v>
      </c>
      <c r="H30" s="66">
        <v>100</v>
      </c>
      <c r="I30" s="56">
        <v>0</v>
      </c>
      <c r="J30" s="102">
        <v>0</v>
      </c>
      <c r="K30" s="102"/>
      <c r="L30" s="91"/>
      <c r="M30" s="95"/>
      <c r="N30" s="104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67" customFormat="1" ht="12.75">
      <c r="A31" s="67" t="s">
        <v>71</v>
      </c>
      <c r="B31" s="65" t="s">
        <v>34</v>
      </c>
      <c r="C31" s="80" t="s">
        <v>5</v>
      </c>
      <c r="D31" s="65" t="s">
        <v>34</v>
      </c>
      <c r="E31" s="56">
        <v>7100</v>
      </c>
      <c r="F31" s="56">
        <v>7100</v>
      </c>
      <c r="G31" s="56">
        <v>7100</v>
      </c>
      <c r="H31" s="66">
        <v>100</v>
      </c>
      <c r="I31" s="56">
        <v>0</v>
      </c>
      <c r="J31" s="102">
        <v>0</v>
      </c>
      <c r="K31" s="102"/>
      <c r="L31" s="91" t="s">
        <v>87</v>
      </c>
      <c r="M31" s="95">
        <v>710</v>
      </c>
      <c r="N31" s="104"/>
      <c r="O31" s="82"/>
      <c r="P31" s="82"/>
      <c r="Q31" s="82"/>
      <c r="R31" s="82"/>
      <c r="S31" s="82"/>
      <c r="T31" s="82"/>
      <c r="U31" s="82"/>
      <c r="V31" s="82"/>
      <c r="W31" s="82"/>
    </row>
    <row r="32" spans="1:23" s="67" customFormat="1" ht="12.75">
      <c r="A32" s="67" t="s">
        <v>72</v>
      </c>
      <c r="B32" s="65" t="s">
        <v>34</v>
      </c>
      <c r="C32" s="80" t="s">
        <v>5</v>
      </c>
      <c r="D32" s="65" t="s">
        <v>34</v>
      </c>
      <c r="E32" s="56">
        <v>6652</v>
      </c>
      <c r="F32" s="56">
        <v>6652</v>
      </c>
      <c r="G32" s="56">
        <v>6652</v>
      </c>
      <c r="H32" s="66">
        <v>100</v>
      </c>
      <c r="I32" s="56">
        <v>0</v>
      </c>
      <c r="J32" s="102">
        <v>0</v>
      </c>
      <c r="K32" s="102"/>
      <c r="L32" s="91" t="s">
        <v>87</v>
      </c>
      <c r="M32" s="95">
        <v>54</v>
      </c>
      <c r="N32" s="104"/>
      <c r="O32" s="82"/>
      <c r="P32" s="82"/>
      <c r="Q32" s="82"/>
      <c r="R32" s="82"/>
      <c r="S32" s="82"/>
      <c r="T32" s="82"/>
      <c r="U32" s="82"/>
      <c r="V32" s="82"/>
      <c r="W32" s="82"/>
    </row>
    <row r="33" spans="1:23" s="67" customFormat="1" ht="12.75">
      <c r="A33" s="67" t="s">
        <v>73</v>
      </c>
      <c r="B33" s="65" t="s">
        <v>34</v>
      </c>
      <c r="C33" s="80" t="s">
        <v>5</v>
      </c>
      <c r="D33" s="65" t="s">
        <v>34</v>
      </c>
      <c r="E33" s="56">
        <v>649</v>
      </c>
      <c r="F33" s="56">
        <v>649</v>
      </c>
      <c r="G33" s="56">
        <v>649</v>
      </c>
      <c r="H33" s="66">
        <v>100</v>
      </c>
      <c r="I33" s="56">
        <v>584</v>
      </c>
      <c r="J33" s="102">
        <v>0</v>
      </c>
      <c r="K33" s="102"/>
      <c r="L33" s="91" t="s">
        <v>87</v>
      </c>
      <c r="M33" s="95">
        <v>65</v>
      </c>
      <c r="N33" s="104"/>
      <c r="O33" s="82"/>
      <c r="P33" s="82"/>
      <c r="Q33" s="82"/>
      <c r="R33" s="82"/>
      <c r="S33" s="82"/>
      <c r="T33" s="82"/>
      <c r="U33" s="82"/>
      <c r="V33" s="82"/>
      <c r="W33" s="82"/>
    </row>
    <row r="34" spans="1:23" s="67" customFormat="1" ht="12.75">
      <c r="A34" s="67" t="s">
        <v>69</v>
      </c>
      <c r="B34" s="65" t="s">
        <v>34</v>
      </c>
      <c r="C34" s="80" t="s">
        <v>5</v>
      </c>
      <c r="D34" s="65" t="s">
        <v>34</v>
      </c>
      <c r="E34" s="56">
        <v>1177</v>
      </c>
      <c r="F34" s="56">
        <v>1177</v>
      </c>
      <c r="G34" s="56">
        <v>1177</v>
      </c>
      <c r="H34" s="66">
        <v>100</v>
      </c>
      <c r="I34" s="56">
        <v>0</v>
      </c>
      <c r="J34" s="102">
        <f>+I34/F34*100</f>
        <v>0</v>
      </c>
      <c r="K34" s="102"/>
      <c r="L34" s="91"/>
      <c r="M34" s="95"/>
      <c r="N34" s="104"/>
      <c r="O34" s="82"/>
      <c r="P34" s="82"/>
      <c r="Q34" s="82"/>
      <c r="R34" s="82"/>
      <c r="S34" s="82"/>
      <c r="T34" s="82"/>
      <c r="U34" s="82"/>
      <c r="V34" s="82"/>
      <c r="W34" s="82"/>
    </row>
    <row r="35" spans="1:23" s="67" customFormat="1" ht="12.75">
      <c r="A35" s="67" t="s">
        <v>85</v>
      </c>
      <c r="B35" s="56"/>
      <c r="C35" s="80"/>
      <c r="D35" s="56">
        <v>0</v>
      </c>
      <c r="E35" s="56"/>
      <c r="F35" s="56">
        <v>1725</v>
      </c>
      <c r="G35" s="56">
        <v>1400</v>
      </c>
      <c r="H35" s="66">
        <f>+G35/F35*100</f>
        <v>81.15942028985508</v>
      </c>
      <c r="I35" s="56">
        <v>12</v>
      </c>
      <c r="J35" s="102">
        <f>+I35/F35*100</f>
        <v>0.6956521739130435</v>
      </c>
      <c r="K35" s="102"/>
      <c r="L35" s="91" t="s">
        <v>87</v>
      </c>
      <c r="M35" s="95">
        <v>140</v>
      </c>
      <c r="N35" s="104"/>
      <c r="O35" s="82"/>
      <c r="P35" s="82"/>
      <c r="Q35" s="82"/>
      <c r="R35" s="82"/>
      <c r="S35" s="82"/>
      <c r="T35" s="82"/>
      <c r="U35" s="82"/>
      <c r="V35" s="82"/>
      <c r="W35" s="82"/>
    </row>
    <row r="36" spans="1:13" s="82" customFormat="1" ht="12.75">
      <c r="A36" s="81" t="s">
        <v>79</v>
      </c>
      <c r="B36" s="56"/>
      <c r="C36" s="80"/>
      <c r="D36" s="56">
        <v>0</v>
      </c>
      <c r="E36" s="56"/>
      <c r="F36" s="74">
        <v>383</v>
      </c>
      <c r="G36" s="56">
        <v>383</v>
      </c>
      <c r="H36" s="66">
        <f aca="true" t="shared" si="4" ref="H36:H41">+G36/F36*100</f>
        <v>100</v>
      </c>
      <c r="I36" s="56">
        <v>383</v>
      </c>
      <c r="J36" s="102">
        <f aca="true" t="shared" si="5" ref="J36:J41">+I36/F36*100</f>
        <v>100</v>
      </c>
      <c r="K36" s="102"/>
      <c r="L36" s="91"/>
      <c r="M36" s="95"/>
    </row>
    <row r="37" spans="1:13" s="82" customFormat="1" ht="12.75">
      <c r="A37" s="81" t="s">
        <v>80</v>
      </c>
      <c r="B37" s="56"/>
      <c r="C37" s="80"/>
      <c r="D37" s="56">
        <v>0</v>
      </c>
      <c r="E37" s="56"/>
      <c r="F37" s="74">
        <v>200</v>
      </c>
      <c r="G37" s="56">
        <v>200</v>
      </c>
      <c r="H37" s="66">
        <f t="shared" si="4"/>
        <v>100</v>
      </c>
      <c r="I37" s="56">
        <v>200</v>
      </c>
      <c r="J37" s="102">
        <f t="shared" si="5"/>
        <v>100</v>
      </c>
      <c r="K37" s="102"/>
      <c r="L37" s="91"/>
      <c r="M37" s="95"/>
    </row>
    <row r="38" spans="1:13" s="82" customFormat="1" ht="12.75">
      <c r="A38" s="81" t="s">
        <v>81</v>
      </c>
      <c r="B38" s="56"/>
      <c r="C38" s="80"/>
      <c r="D38" s="56">
        <v>0</v>
      </c>
      <c r="E38" s="56"/>
      <c r="F38" s="74">
        <v>400</v>
      </c>
      <c r="G38" s="56">
        <v>0</v>
      </c>
      <c r="H38" s="66">
        <f t="shared" si="4"/>
        <v>0</v>
      </c>
      <c r="I38" s="56">
        <v>0</v>
      </c>
      <c r="J38" s="102">
        <f t="shared" si="5"/>
        <v>0</v>
      </c>
      <c r="K38" s="102"/>
      <c r="L38" s="91"/>
      <c r="M38" s="95"/>
    </row>
    <row r="39" spans="1:13" s="82" customFormat="1" ht="12.75">
      <c r="A39" s="81" t="s">
        <v>82</v>
      </c>
      <c r="B39" s="56"/>
      <c r="C39" s="80"/>
      <c r="D39" s="56">
        <v>0</v>
      </c>
      <c r="E39" s="56"/>
      <c r="F39" s="74">
        <v>225</v>
      </c>
      <c r="G39" s="56">
        <v>0</v>
      </c>
      <c r="H39" s="66">
        <f t="shared" si="4"/>
        <v>0</v>
      </c>
      <c r="I39" s="56">
        <v>0</v>
      </c>
      <c r="J39" s="102">
        <f t="shared" si="5"/>
        <v>0</v>
      </c>
      <c r="K39" s="102"/>
      <c r="L39" s="91"/>
      <c r="M39" s="95"/>
    </row>
    <row r="40" spans="1:13" s="82" customFormat="1" ht="12.75">
      <c r="A40" s="81" t="s">
        <v>83</v>
      </c>
      <c r="B40" s="56"/>
      <c r="C40" s="80"/>
      <c r="D40" s="56">
        <v>0</v>
      </c>
      <c r="E40" s="56"/>
      <c r="F40" s="74">
        <v>200</v>
      </c>
      <c r="G40" s="56">
        <v>0</v>
      </c>
      <c r="H40" s="66">
        <f t="shared" si="4"/>
        <v>0</v>
      </c>
      <c r="I40" s="56">
        <v>0</v>
      </c>
      <c r="J40" s="102">
        <f t="shared" si="5"/>
        <v>0</v>
      </c>
      <c r="K40" s="102"/>
      <c r="L40" s="91"/>
      <c r="M40" s="95"/>
    </row>
    <row r="41" spans="1:13" s="82" customFormat="1" ht="12.75">
      <c r="A41" s="81" t="s">
        <v>84</v>
      </c>
      <c r="B41" s="56"/>
      <c r="C41" s="80"/>
      <c r="D41" s="56">
        <v>0</v>
      </c>
      <c r="E41" s="56"/>
      <c r="F41" s="74">
        <v>260</v>
      </c>
      <c r="G41" s="56">
        <v>0</v>
      </c>
      <c r="H41" s="66">
        <f t="shared" si="4"/>
        <v>0</v>
      </c>
      <c r="I41" s="56">
        <v>0</v>
      </c>
      <c r="J41" s="102">
        <f t="shared" si="5"/>
        <v>0</v>
      </c>
      <c r="K41" s="102"/>
      <c r="L41" s="91"/>
      <c r="M41" s="95"/>
    </row>
    <row r="42" spans="1:23" s="79" customFormat="1" ht="12.75">
      <c r="A42" s="83" t="s">
        <v>6</v>
      </c>
      <c r="B42" s="84">
        <v>79500</v>
      </c>
      <c r="C42" s="85" t="s">
        <v>5</v>
      </c>
      <c r="D42" s="84">
        <f>SUM(D20:D41)</f>
        <v>79500</v>
      </c>
      <c r="E42" s="84">
        <f>SUM(E20:E34)</f>
        <v>0</v>
      </c>
      <c r="F42" s="84">
        <f>SUM(F22:F41)</f>
        <v>103922</v>
      </c>
      <c r="G42" s="84">
        <f>SUM(G22:G41)</f>
        <v>99195</v>
      </c>
      <c r="H42" s="86">
        <f>G42/F42*100</f>
        <v>95.45139623948731</v>
      </c>
      <c r="I42" s="84">
        <f>SUM(I22:I41)</f>
        <v>4575</v>
      </c>
      <c r="J42" s="86">
        <f>I42/F42*100</f>
        <v>4.4023402167009875</v>
      </c>
      <c r="K42" s="110"/>
      <c r="L42" s="98"/>
      <c r="M42" s="94"/>
      <c r="O42" s="107"/>
      <c r="P42" s="107"/>
      <c r="Q42" s="107"/>
      <c r="R42" s="107"/>
      <c r="S42" s="107"/>
      <c r="T42" s="107"/>
      <c r="U42" s="107"/>
      <c r="V42" s="107"/>
      <c r="W42" s="107"/>
    </row>
    <row r="43" spans="1:23" s="79" customFormat="1" ht="12.75">
      <c r="A43" s="55" t="s">
        <v>7</v>
      </c>
      <c r="B43" s="74">
        <v>5000</v>
      </c>
      <c r="C43" s="76" t="s">
        <v>5</v>
      </c>
      <c r="D43" s="77">
        <v>5000</v>
      </c>
      <c r="E43" s="74">
        <v>6700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/>
      <c r="L43" s="109"/>
      <c r="M43" s="103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13" ht="12.75">
      <c r="A44" s="71" t="s">
        <v>8</v>
      </c>
      <c r="B44" s="72">
        <f>B19+B42+B43</f>
        <v>132761</v>
      </c>
      <c r="C44" s="72">
        <f>C19</f>
        <v>43694</v>
      </c>
      <c r="D44" s="72">
        <f>D19+D42+D43</f>
        <v>89067</v>
      </c>
      <c r="E44" s="72">
        <f>E43+E19</f>
        <v>6600</v>
      </c>
      <c r="F44" s="72">
        <f>+F43+F42+F19</f>
        <v>108389</v>
      </c>
      <c r="G44" s="72">
        <f>+G43+G42+G19</f>
        <v>103662</v>
      </c>
      <c r="H44" s="73">
        <f>G44/F44*100</f>
        <v>95.63885634151067</v>
      </c>
      <c r="I44" s="72">
        <f>+I19+I42</f>
        <v>4575</v>
      </c>
      <c r="J44" s="73">
        <f>I44/F44*100</f>
        <v>4.220908025722167</v>
      </c>
      <c r="K44" s="73"/>
      <c r="L44" s="108" t="s">
        <v>88</v>
      </c>
      <c r="M44" s="93">
        <f>SUM(M22:M42)</f>
        <v>2501</v>
      </c>
    </row>
    <row r="45" spans="2:13" ht="12.75">
      <c r="B45" s="87"/>
      <c r="C45" s="88"/>
      <c r="D45" s="88"/>
      <c r="E45" s="88"/>
      <c r="F45" s="88"/>
      <c r="I45" s="88"/>
      <c r="J45" s="88"/>
      <c r="K45" s="88"/>
      <c r="L45" s="88"/>
      <c r="M45" s="88"/>
    </row>
    <row r="46" spans="2:13" ht="12.75">
      <c r="B46" s="87"/>
      <c r="C46" s="88"/>
      <c r="D46" s="88"/>
      <c r="E46" s="88"/>
      <c r="F46" s="88"/>
      <c r="I46" s="88"/>
      <c r="J46" s="88"/>
      <c r="K46" s="88"/>
      <c r="L46" s="88"/>
      <c r="M46" s="88"/>
    </row>
    <row r="47" spans="2:13" ht="12.75">
      <c r="B47" s="87"/>
      <c r="C47" s="88"/>
      <c r="D47" s="88"/>
      <c r="E47" s="88"/>
      <c r="F47" s="88"/>
      <c r="I47" s="88"/>
      <c r="J47" s="88"/>
      <c r="K47" s="88"/>
      <c r="L47" s="88"/>
      <c r="M47" s="88"/>
    </row>
    <row r="48" spans="2:13" ht="12.75">
      <c r="B48" s="87"/>
      <c r="C48" s="88"/>
      <c r="D48" s="88"/>
      <c r="E48" s="88"/>
      <c r="F48" s="88"/>
      <c r="I48" s="88"/>
      <c r="J48" s="88"/>
      <c r="K48" s="88"/>
      <c r="L48" s="88"/>
      <c r="M48" s="88"/>
    </row>
    <row r="49" spans="2:13" ht="12.75">
      <c r="B49" s="87"/>
      <c r="C49" s="88"/>
      <c r="D49" s="88"/>
      <c r="E49" s="88"/>
      <c r="F49" s="88"/>
      <c r="I49" s="88"/>
      <c r="J49" s="88"/>
      <c r="K49" s="88"/>
      <c r="L49" s="88"/>
      <c r="M49" s="88"/>
    </row>
    <row r="50" spans="2:13" ht="12.75">
      <c r="B50" s="87"/>
      <c r="C50" s="88"/>
      <c r="D50" s="88"/>
      <c r="E50" s="88"/>
      <c r="F50" s="88"/>
      <c r="I50" s="88"/>
      <c r="J50" s="88"/>
      <c r="K50" s="88"/>
      <c r="L50" s="88"/>
      <c r="M50" s="88"/>
    </row>
    <row r="51" spans="2:13" ht="12.75">
      <c r="B51" s="87"/>
      <c r="C51" s="88"/>
      <c r="D51" s="88"/>
      <c r="E51" s="88"/>
      <c r="F51" s="88"/>
      <c r="I51" s="88"/>
      <c r="J51" s="88"/>
      <c r="K51" s="88"/>
      <c r="L51" s="88"/>
      <c r="M51" s="88"/>
    </row>
    <row r="52" spans="2:13" ht="12.75">
      <c r="B52" s="87"/>
      <c r="C52" s="88"/>
      <c r="D52" s="88"/>
      <c r="E52" s="88"/>
      <c r="F52" s="88"/>
      <c r="I52" s="88"/>
      <c r="J52" s="88"/>
      <c r="K52" s="88"/>
      <c r="L52" s="88"/>
      <c r="M52" s="88"/>
    </row>
    <row r="53" spans="2:13" ht="12.75">
      <c r="B53" s="87"/>
      <c r="C53" s="88"/>
      <c r="D53" s="88"/>
      <c r="E53" s="88"/>
      <c r="F53" s="88"/>
      <c r="I53" s="88"/>
      <c r="J53" s="88"/>
      <c r="K53" s="88"/>
      <c r="L53" s="88"/>
      <c r="M53" s="88"/>
    </row>
    <row r="54" spans="2:13" ht="12.75">
      <c r="B54" s="87"/>
      <c r="C54" s="88"/>
      <c r="D54" s="88"/>
      <c r="E54" s="88"/>
      <c r="F54" s="88"/>
      <c r="I54" s="88"/>
      <c r="J54" s="88"/>
      <c r="K54" s="88"/>
      <c r="L54" s="88"/>
      <c r="M54" s="88"/>
    </row>
    <row r="55" spans="2:13" ht="12.75">
      <c r="B55" s="87"/>
      <c r="C55" s="88"/>
      <c r="D55" s="88"/>
      <c r="E55" s="88"/>
      <c r="F55" s="88"/>
      <c r="I55" s="88"/>
      <c r="J55" s="88"/>
      <c r="K55" s="88"/>
      <c r="L55" s="88"/>
      <c r="M55" s="88"/>
    </row>
    <row r="56" spans="2:13" ht="12.75">
      <c r="B56" s="87"/>
      <c r="C56" s="88"/>
      <c r="D56" s="88"/>
      <c r="E56" s="88"/>
      <c r="F56" s="88"/>
      <c r="I56" s="88"/>
      <c r="J56" s="88"/>
      <c r="K56" s="88"/>
      <c r="L56" s="88"/>
      <c r="M56" s="88"/>
    </row>
    <row r="57" spans="2:13" ht="12.75">
      <c r="B57" s="87"/>
      <c r="C57" s="88"/>
      <c r="D57" s="88"/>
      <c r="E57" s="88"/>
      <c r="F57" s="88"/>
      <c r="I57" s="88"/>
      <c r="J57" s="88"/>
      <c r="K57" s="88"/>
      <c r="L57" s="88"/>
      <c r="M57" s="88"/>
    </row>
    <row r="58" spans="2:13" ht="12.75">
      <c r="B58" s="87"/>
      <c r="C58" s="88"/>
      <c r="D58" s="88"/>
      <c r="E58" s="88"/>
      <c r="F58" s="88"/>
      <c r="I58" s="88"/>
      <c r="J58" s="88"/>
      <c r="K58" s="88"/>
      <c r="L58" s="88"/>
      <c r="M58" s="88"/>
    </row>
    <row r="59" spans="2:13" ht="12.75">
      <c r="B59" s="87"/>
      <c r="C59" s="88"/>
      <c r="D59" s="88"/>
      <c r="E59" s="88"/>
      <c r="F59" s="88"/>
      <c r="I59" s="88"/>
      <c r="J59" s="88"/>
      <c r="K59" s="88"/>
      <c r="L59" s="88"/>
      <c r="M59" s="88"/>
    </row>
    <row r="60" spans="2:13" ht="12.75">
      <c r="B60" s="87"/>
      <c r="C60" s="88"/>
      <c r="D60" s="88"/>
      <c r="E60" s="88"/>
      <c r="F60" s="88"/>
      <c r="I60" s="88"/>
      <c r="J60" s="88"/>
      <c r="K60" s="88"/>
      <c r="L60" s="88"/>
      <c r="M60" s="88"/>
    </row>
    <row r="61" spans="2:13" ht="12.75">
      <c r="B61" s="87"/>
      <c r="C61" s="88"/>
      <c r="D61" s="88"/>
      <c r="E61" s="88"/>
      <c r="F61" s="88"/>
      <c r="I61" s="88"/>
      <c r="J61" s="88"/>
      <c r="K61" s="88"/>
      <c r="L61" s="88"/>
      <c r="M61" s="88"/>
    </row>
    <row r="62" spans="2:13" ht="12.75">
      <c r="B62" s="87"/>
      <c r="C62" s="88"/>
      <c r="D62" s="88"/>
      <c r="E62" s="88"/>
      <c r="F62" s="88"/>
      <c r="I62" s="88"/>
      <c r="J62" s="88"/>
      <c r="K62" s="88"/>
      <c r="L62" s="88"/>
      <c r="M62" s="88"/>
    </row>
    <row r="63" spans="2:13" ht="12.75">
      <c r="B63" s="87"/>
      <c r="C63" s="88"/>
      <c r="D63" s="88"/>
      <c r="E63" s="88"/>
      <c r="F63" s="88"/>
      <c r="I63" s="88"/>
      <c r="J63" s="88"/>
      <c r="K63" s="88"/>
      <c r="L63" s="88"/>
      <c r="M63" s="88"/>
    </row>
    <row r="64" spans="2:13" ht="12.75">
      <c r="B64" s="87"/>
      <c r="C64" s="88"/>
      <c r="D64" s="88"/>
      <c r="E64" s="88"/>
      <c r="F64" s="88"/>
      <c r="I64" s="88"/>
      <c r="J64" s="88"/>
      <c r="K64" s="88"/>
      <c r="L64" s="88"/>
      <c r="M64" s="88"/>
    </row>
    <row r="65" spans="2:13" ht="12.75">
      <c r="B65" s="87"/>
      <c r="C65" s="88"/>
      <c r="D65" s="88"/>
      <c r="E65" s="88"/>
      <c r="F65" s="88"/>
      <c r="I65" s="88"/>
      <c r="J65" s="88"/>
      <c r="K65" s="88"/>
      <c r="L65" s="88"/>
      <c r="M65" s="88"/>
    </row>
    <row r="66" spans="2:13" ht="12.75">
      <c r="B66" s="87"/>
      <c r="C66" s="88"/>
      <c r="D66" s="88"/>
      <c r="E66" s="88"/>
      <c r="F66" s="88"/>
      <c r="I66" s="88"/>
      <c r="J66" s="88"/>
      <c r="K66" s="88"/>
      <c r="L66" s="88"/>
      <c r="M66" s="88"/>
    </row>
    <row r="67" spans="2:13" ht="12.75">
      <c r="B67" s="87"/>
      <c r="C67" s="88"/>
      <c r="D67" s="88"/>
      <c r="E67" s="88"/>
      <c r="F67" s="88"/>
      <c r="I67" s="88"/>
      <c r="J67" s="88"/>
      <c r="K67" s="88"/>
      <c r="L67" s="88"/>
      <c r="M67" s="88"/>
    </row>
    <row r="68" spans="2:13" ht="12.75">
      <c r="B68" s="87"/>
      <c r="C68" s="88"/>
      <c r="D68" s="88"/>
      <c r="E68" s="88"/>
      <c r="F68" s="88"/>
      <c r="I68" s="88"/>
      <c r="J68" s="88"/>
      <c r="K68" s="88"/>
      <c r="L68" s="88"/>
      <c r="M68" s="88"/>
    </row>
    <row r="69" spans="2:13" ht="12.75">
      <c r="B69" s="87"/>
      <c r="C69" s="88"/>
      <c r="D69" s="88"/>
      <c r="E69" s="88"/>
      <c r="F69" s="88"/>
      <c r="I69" s="88"/>
      <c r="J69" s="88"/>
      <c r="K69" s="88"/>
      <c r="L69" s="88"/>
      <c r="M69" s="88"/>
    </row>
    <row r="70" spans="2:13" ht="12.75">
      <c r="B70" s="87"/>
      <c r="C70" s="88"/>
      <c r="D70" s="88"/>
      <c r="E70" s="88"/>
      <c r="F70" s="88"/>
      <c r="I70" s="88"/>
      <c r="J70" s="88"/>
      <c r="K70" s="88"/>
      <c r="L70" s="88"/>
      <c r="M70" s="88"/>
    </row>
    <row r="71" spans="2:13" ht="12.75">
      <c r="B71" s="87"/>
      <c r="C71" s="88"/>
      <c r="D71" s="88"/>
      <c r="E71" s="88"/>
      <c r="F71" s="88"/>
      <c r="I71" s="88"/>
      <c r="J71" s="88"/>
      <c r="K71" s="88"/>
      <c r="L71" s="88"/>
      <c r="M71" s="88"/>
    </row>
    <row r="72" spans="2:13" ht="12.75">
      <c r="B72" s="87"/>
      <c r="C72" s="88"/>
      <c r="D72" s="88"/>
      <c r="E72" s="88"/>
      <c r="F72" s="88"/>
      <c r="I72" s="88"/>
      <c r="J72" s="88"/>
      <c r="K72" s="88"/>
      <c r="L72" s="88"/>
      <c r="M72" s="88"/>
    </row>
    <row r="73" spans="2:13" ht="12.75">
      <c r="B73" s="87"/>
      <c r="C73" s="88"/>
      <c r="D73" s="88"/>
      <c r="E73" s="88"/>
      <c r="F73" s="88"/>
      <c r="I73" s="88"/>
      <c r="J73" s="88"/>
      <c r="K73" s="88"/>
      <c r="L73" s="88"/>
      <c r="M73" s="88"/>
    </row>
    <row r="74" spans="2:13" ht="12.75">
      <c r="B74" s="87"/>
      <c r="C74" s="88"/>
      <c r="D74" s="88"/>
      <c r="E74" s="88"/>
      <c r="F74" s="88"/>
      <c r="I74" s="88"/>
      <c r="J74" s="88"/>
      <c r="K74" s="88"/>
      <c r="L74" s="88"/>
      <c r="M74" s="88"/>
    </row>
    <row r="75" spans="2:13" ht="12.75">
      <c r="B75" s="87"/>
      <c r="C75" s="88"/>
      <c r="D75" s="88"/>
      <c r="E75" s="88"/>
      <c r="F75" s="88"/>
      <c r="I75" s="88"/>
      <c r="J75" s="88"/>
      <c r="K75" s="88"/>
      <c r="L75" s="88"/>
      <c r="M75" s="88"/>
    </row>
    <row r="76" spans="2:13" ht="12.75">
      <c r="B76" s="87"/>
      <c r="C76" s="88"/>
      <c r="D76" s="88"/>
      <c r="E76" s="88"/>
      <c r="F76" s="88"/>
      <c r="I76" s="88"/>
      <c r="J76" s="88"/>
      <c r="K76" s="88"/>
      <c r="L76" s="88"/>
      <c r="M76" s="88"/>
    </row>
    <row r="77" spans="2:13" ht="12.75">
      <c r="B77" s="87"/>
      <c r="C77" s="88"/>
      <c r="D77" s="88"/>
      <c r="E77" s="88"/>
      <c r="F77" s="88"/>
      <c r="I77" s="88"/>
      <c r="J77" s="88"/>
      <c r="K77" s="88"/>
      <c r="L77" s="88"/>
      <c r="M77" s="88"/>
    </row>
    <row r="78" spans="2:13" ht="12.75">
      <c r="B78" s="87"/>
      <c r="C78" s="88"/>
      <c r="D78" s="88"/>
      <c r="E78" s="88"/>
      <c r="F78" s="88"/>
      <c r="I78" s="88"/>
      <c r="J78" s="88"/>
      <c r="K78" s="88"/>
      <c r="L78" s="88"/>
      <c r="M78" s="88"/>
    </row>
    <row r="79" spans="2:13" ht="12.75">
      <c r="B79" s="87"/>
      <c r="C79" s="88"/>
      <c r="D79" s="88"/>
      <c r="E79" s="88"/>
      <c r="F79" s="88"/>
      <c r="I79" s="88"/>
      <c r="J79" s="88"/>
      <c r="K79" s="88"/>
      <c r="L79" s="88"/>
      <c r="M79" s="88"/>
    </row>
    <row r="80" spans="2:13" ht="12.75">
      <c r="B80" s="87"/>
      <c r="C80" s="88"/>
      <c r="D80" s="88"/>
      <c r="E80" s="88"/>
      <c r="F80" s="88"/>
      <c r="I80" s="88"/>
      <c r="J80" s="88"/>
      <c r="K80" s="88"/>
      <c r="L80" s="88"/>
      <c r="M80" s="88"/>
    </row>
    <row r="81" spans="2:13" ht="12.75">
      <c r="B81" s="87"/>
      <c r="C81" s="88"/>
      <c r="D81" s="88"/>
      <c r="E81" s="88"/>
      <c r="F81" s="88"/>
      <c r="I81" s="88"/>
      <c r="J81" s="88"/>
      <c r="K81" s="88"/>
      <c r="L81" s="88"/>
      <c r="M81" s="88"/>
    </row>
    <row r="82" spans="2:13" ht="12.75">
      <c r="B82" s="87"/>
      <c r="C82" s="88"/>
      <c r="D82" s="88"/>
      <c r="E82" s="88"/>
      <c r="F82" s="88"/>
      <c r="I82" s="88"/>
      <c r="J82" s="88"/>
      <c r="K82" s="88"/>
      <c r="L82" s="88"/>
      <c r="M82" s="88"/>
    </row>
    <row r="83" spans="2:13" ht="12.75">
      <c r="B83" s="87"/>
      <c r="C83" s="88"/>
      <c r="D83" s="88"/>
      <c r="E83" s="88"/>
      <c r="F83" s="88"/>
      <c r="I83" s="88"/>
      <c r="J83" s="88"/>
      <c r="K83" s="88"/>
      <c r="L83" s="88"/>
      <c r="M83" s="88"/>
    </row>
    <row r="84" spans="2:13" ht="12.75">
      <c r="B84" s="87"/>
      <c r="C84" s="88"/>
      <c r="D84" s="88"/>
      <c r="E84" s="88"/>
      <c r="F84" s="88"/>
      <c r="I84" s="88"/>
      <c r="J84" s="88"/>
      <c r="K84" s="88"/>
      <c r="L84" s="88"/>
      <c r="M84" s="88"/>
    </row>
    <row r="85" spans="2:13" ht="12.75">
      <c r="B85" s="87"/>
      <c r="C85" s="88"/>
      <c r="D85" s="88"/>
      <c r="E85" s="88"/>
      <c r="F85" s="88"/>
      <c r="I85" s="88"/>
      <c r="J85" s="88"/>
      <c r="K85" s="88"/>
      <c r="L85" s="88"/>
      <c r="M85" s="88"/>
    </row>
    <row r="86" spans="2:13" ht="12.75">
      <c r="B86" s="87"/>
      <c r="C86" s="88"/>
      <c r="D86" s="88"/>
      <c r="E86" s="88"/>
      <c r="F86" s="88"/>
      <c r="I86" s="88"/>
      <c r="J86" s="88"/>
      <c r="K86" s="88"/>
      <c r="L86" s="88"/>
      <c r="M86" s="88"/>
    </row>
    <row r="87" spans="2:13" ht="12.75">
      <c r="B87" s="87"/>
      <c r="C87" s="88"/>
      <c r="D87" s="88"/>
      <c r="E87" s="88"/>
      <c r="F87" s="88"/>
      <c r="I87" s="88"/>
      <c r="J87" s="88"/>
      <c r="K87" s="88"/>
      <c r="L87" s="88"/>
      <c r="M87" s="88"/>
    </row>
    <row r="88" spans="2:13" ht="12.75">
      <c r="B88" s="87"/>
      <c r="C88" s="88"/>
      <c r="D88" s="88"/>
      <c r="E88" s="88"/>
      <c r="F88" s="88"/>
      <c r="I88" s="88"/>
      <c r="J88" s="88"/>
      <c r="K88" s="88"/>
      <c r="L88" s="88"/>
      <c r="M88" s="88"/>
    </row>
    <row r="89" spans="2:13" ht="12.75">
      <c r="B89" s="87"/>
      <c r="C89" s="88"/>
      <c r="D89" s="88"/>
      <c r="E89" s="88"/>
      <c r="F89" s="88"/>
      <c r="I89" s="88"/>
      <c r="J89" s="88"/>
      <c r="K89" s="88"/>
      <c r="L89" s="88"/>
      <c r="M89" s="88"/>
    </row>
    <row r="90" spans="2:13" ht="12.75">
      <c r="B90" s="87"/>
      <c r="C90" s="88"/>
      <c r="D90" s="88"/>
      <c r="E90" s="88"/>
      <c r="F90" s="88"/>
      <c r="I90" s="88"/>
      <c r="J90" s="88"/>
      <c r="K90" s="88"/>
      <c r="L90" s="88"/>
      <c r="M90" s="88"/>
    </row>
    <row r="91" spans="2:13" ht="12.75">
      <c r="B91" s="87"/>
      <c r="C91" s="88"/>
      <c r="D91" s="88"/>
      <c r="E91" s="88"/>
      <c r="F91" s="88"/>
      <c r="I91" s="88"/>
      <c r="J91" s="88"/>
      <c r="K91" s="88"/>
      <c r="L91" s="88"/>
      <c r="M91" s="88"/>
    </row>
    <row r="92" spans="2:13" ht="12.75">
      <c r="B92" s="87"/>
      <c r="C92" s="88"/>
      <c r="D92" s="88"/>
      <c r="E92" s="88"/>
      <c r="F92" s="88"/>
      <c r="I92" s="88"/>
      <c r="J92" s="88"/>
      <c r="K92" s="88"/>
      <c r="L92" s="88"/>
      <c r="M92" s="88"/>
    </row>
    <row r="93" spans="2:13" ht="12.75">
      <c r="B93" s="87"/>
      <c r="C93" s="88"/>
      <c r="D93" s="88"/>
      <c r="E93" s="88"/>
      <c r="F93" s="88"/>
      <c r="I93" s="88"/>
      <c r="J93" s="88"/>
      <c r="K93" s="88"/>
      <c r="L93" s="88"/>
      <c r="M93" s="88"/>
    </row>
    <row r="94" spans="2:13" ht="12.75">
      <c r="B94" s="87"/>
      <c r="C94" s="88"/>
      <c r="D94" s="88"/>
      <c r="E94" s="88"/>
      <c r="F94" s="88"/>
      <c r="I94" s="88"/>
      <c r="J94" s="88"/>
      <c r="K94" s="88"/>
      <c r="L94" s="88"/>
      <c r="M94" s="88"/>
    </row>
    <row r="95" spans="2:13" ht="12.75">
      <c r="B95" s="87"/>
      <c r="C95" s="88"/>
      <c r="D95" s="88"/>
      <c r="E95" s="88"/>
      <c r="F95" s="88"/>
      <c r="I95" s="88"/>
      <c r="J95" s="88"/>
      <c r="K95" s="88"/>
      <c r="L95" s="88"/>
      <c r="M95" s="88"/>
    </row>
    <row r="96" spans="2:13" ht="12.75">
      <c r="B96" s="87"/>
      <c r="C96" s="88"/>
      <c r="D96" s="88"/>
      <c r="E96" s="88"/>
      <c r="F96" s="88"/>
      <c r="I96" s="88"/>
      <c r="J96" s="88"/>
      <c r="K96" s="88"/>
      <c r="L96" s="88"/>
      <c r="M96" s="88"/>
    </row>
    <row r="97" spans="2:13" ht="12.75">
      <c r="B97" s="87"/>
      <c r="C97" s="88"/>
      <c r="D97" s="88"/>
      <c r="E97" s="88"/>
      <c r="F97" s="88"/>
      <c r="I97" s="88"/>
      <c r="J97" s="88"/>
      <c r="K97" s="88"/>
      <c r="L97" s="88"/>
      <c r="M97" s="88"/>
    </row>
    <row r="98" spans="2:13" ht="12.75">
      <c r="B98" s="87"/>
      <c r="C98" s="88"/>
      <c r="D98" s="88"/>
      <c r="E98" s="88"/>
      <c r="F98" s="88"/>
      <c r="I98" s="88"/>
      <c r="J98" s="88"/>
      <c r="K98" s="88"/>
      <c r="L98" s="88"/>
      <c r="M98" s="88"/>
    </row>
    <row r="99" spans="2:13" ht="12.75">
      <c r="B99" s="87"/>
      <c r="C99" s="88"/>
      <c r="D99" s="88"/>
      <c r="E99" s="88"/>
      <c r="F99" s="88"/>
      <c r="I99" s="88"/>
      <c r="J99" s="88"/>
      <c r="K99" s="88"/>
      <c r="L99" s="88"/>
      <c r="M99" s="88"/>
    </row>
    <row r="100" spans="2:13" ht="12.75">
      <c r="B100" s="87"/>
      <c r="C100" s="88"/>
      <c r="D100" s="88"/>
      <c r="E100" s="88"/>
      <c r="F100" s="88"/>
      <c r="I100" s="88"/>
      <c r="J100" s="88"/>
      <c r="K100" s="88"/>
      <c r="L100" s="88"/>
      <c r="M100" s="88"/>
    </row>
    <row r="101" spans="2:13" ht="12.75">
      <c r="B101" s="87"/>
      <c r="C101" s="88"/>
      <c r="D101" s="88"/>
      <c r="E101" s="88"/>
      <c r="F101" s="88"/>
      <c r="I101" s="88"/>
      <c r="J101" s="88"/>
      <c r="K101" s="88"/>
      <c r="L101" s="88"/>
      <c r="M101" s="88"/>
    </row>
    <row r="102" spans="2:13" ht="12.75">
      <c r="B102" s="87"/>
      <c r="C102" s="88"/>
      <c r="D102" s="88"/>
      <c r="E102" s="88"/>
      <c r="F102" s="88"/>
      <c r="I102" s="88"/>
      <c r="J102" s="88"/>
      <c r="K102" s="88"/>
      <c r="L102" s="88"/>
      <c r="M102" s="88"/>
    </row>
    <row r="103" spans="2:13" ht="12.75">
      <c r="B103" s="87"/>
      <c r="C103" s="88"/>
      <c r="D103" s="88"/>
      <c r="E103" s="88"/>
      <c r="F103" s="88"/>
      <c r="I103" s="88"/>
      <c r="J103" s="88"/>
      <c r="K103" s="88"/>
      <c r="L103" s="88"/>
      <c r="M103" s="88"/>
    </row>
    <row r="104" spans="2:13" ht="12.75">
      <c r="B104" s="87"/>
      <c r="C104" s="88"/>
      <c r="D104" s="88"/>
      <c r="E104" s="88"/>
      <c r="F104" s="88"/>
      <c r="I104" s="88"/>
      <c r="J104" s="88"/>
      <c r="K104" s="88"/>
      <c r="L104" s="88"/>
      <c r="M104" s="88"/>
    </row>
    <row r="105" spans="2:13" ht="12.75">
      <c r="B105" s="87"/>
      <c r="C105" s="88"/>
      <c r="D105" s="88"/>
      <c r="E105" s="88"/>
      <c r="F105" s="88"/>
      <c r="I105" s="88"/>
      <c r="J105" s="88"/>
      <c r="K105" s="88"/>
      <c r="L105" s="88"/>
      <c r="M105" s="88"/>
    </row>
    <row r="106" spans="2:13" ht="12.75">
      <c r="B106" s="87"/>
      <c r="C106" s="88"/>
      <c r="D106" s="88"/>
      <c r="E106" s="88"/>
      <c r="F106" s="88"/>
      <c r="I106" s="88"/>
      <c r="J106" s="88"/>
      <c r="K106" s="88"/>
      <c r="L106" s="88"/>
      <c r="M106" s="88"/>
    </row>
    <row r="107" spans="2:13" ht="12.75">
      <c r="B107" s="87"/>
      <c r="C107" s="88"/>
      <c r="D107" s="88"/>
      <c r="E107" s="88"/>
      <c r="F107" s="88"/>
      <c r="I107" s="88"/>
      <c r="J107" s="88"/>
      <c r="K107" s="88"/>
      <c r="L107" s="88"/>
      <c r="M107" s="88"/>
    </row>
    <row r="108" spans="2:13" ht="12.75">
      <c r="B108" s="87"/>
      <c r="C108" s="88"/>
      <c r="D108" s="88"/>
      <c r="E108" s="88"/>
      <c r="F108" s="88"/>
      <c r="I108" s="88"/>
      <c r="J108" s="88"/>
      <c r="K108" s="88"/>
      <c r="L108" s="88"/>
      <c r="M108" s="88"/>
    </row>
    <row r="109" spans="2:13" ht="12.75">
      <c r="B109" s="87"/>
      <c r="C109" s="88"/>
      <c r="D109" s="88"/>
      <c r="E109" s="88"/>
      <c r="F109" s="88"/>
      <c r="I109" s="88"/>
      <c r="J109" s="88"/>
      <c r="K109" s="88"/>
      <c r="L109" s="88"/>
      <c r="M109" s="88"/>
    </row>
    <row r="110" spans="2:13" ht="12.75">
      <c r="B110" s="87"/>
      <c r="C110" s="88"/>
      <c r="D110" s="88"/>
      <c r="E110" s="88"/>
      <c r="F110" s="88"/>
      <c r="I110" s="88"/>
      <c r="J110" s="88"/>
      <c r="K110" s="88"/>
      <c r="L110" s="88"/>
      <c r="M110" s="88"/>
    </row>
    <row r="111" spans="2:13" ht="12.75">
      <c r="B111" s="87"/>
      <c r="C111" s="88"/>
      <c r="D111" s="88"/>
      <c r="E111" s="88"/>
      <c r="F111" s="88"/>
      <c r="I111" s="88"/>
      <c r="J111" s="88"/>
      <c r="K111" s="88"/>
      <c r="L111" s="88"/>
      <c r="M111" s="88"/>
    </row>
    <row r="112" spans="2:13" ht="12.75">
      <c r="B112" s="87"/>
      <c r="C112" s="88"/>
      <c r="D112" s="88"/>
      <c r="E112" s="88"/>
      <c r="F112" s="88"/>
      <c r="I112" s="88"/>
      <c r="J112" s="88"/>
      <c r="K112" s="88"/>
      <c r="L112" s="88"/>
      <c r="M112" s="88"/>
    </row>
    <row r="113" spans="2:13" ht="12.75">
      <c r="B113" s="87"/>
      <c r="C113" s="88"/>
      <c r="D113" s="88"/>
      <c r="E113" s="88"/>
      <c r="F113" s="88"/>
      <c r="I113" s="88"/>
      <c r="J113" s="88"/>
      <c r="K113" s="88"/>
      <c r="L113" s="88"/>
      <c r="M113" s="88"/>
    </row>
    <row r="114" spans="2:13" ht="12.75">
      <c r="B114" s="87"/>
      <c r="C114" s="88"/>
      <c r="D114" s="88"/>
      <c r="E114" s="88"/>
      <c r="F114" s="88"/>
      <c r="I114" s="88"/>
      <c r="J114" s="88"/>
      <c r="K114" s="88"/>
      <c r="L114" s="88"/>
      <c r="M114" s="88"/>
    </row>
    <row r="115" spans="2:13" ht="12.75">
      <c r="B115" s="87"/>
      <c r="C115" s="88"/>
      <c r="D115" s="88"/>
      <c r="E115" s="88"/>
      <c r="F115" s="88"/>
      <c r="I115" s="88"/>
      <c r="J115" s="88"/>
      <c r="K115" s="88"/>
      <c r="L115" s="88"/>
      <c r="M115" s="88"/>
    </row>
    <row r="116" spans="2:13" ht="12.75">
      <c r="B116" s="87"/>
      <c r="C116" s="88"/>
      <c r="D116" s="88"/>
      <c r="E116" s="88"/>
      <c r="F116" s="88"/>
      <c r="I116" s="88"/>
      <c r="J116" s="88"/>
      <c r="K116" s="88"/>
      <c r="L116" s="88"/>
      <c r="M116" s="88"/>
    </row>
    <row r="117" spans="2:13" ht="12.75">
      <c r="B117" s="87"/>
      <c r="C117" s="88"/>
      <c r="D117" s="88"/>
      <c r="E117" s="88"/>
      <c r="F117" s="88"/>
      <c r="I117" s="88"/>
      <c r="J117" s="88"/>
      <c r="K117" s="88"/>
      <c r="L117" s="88"/>
      <c r="M117" s="88"/>
    </row>
    <row r="118" spans="2:13" ht="12.75">
      <c r="B118" s="87"/>
      <c r="C118" s="88"/>
      <c r="D118" s="88"/>
      <c r="E118" s="88"/>
      <c r="F118" s="88"/>
      <c r="I118" s="88"/>
      <c r="J118" s="88"/>
      <c r="K118" s="88"/>
      <c r="L118" s="88"/>
      <c r="M118" s="88"/>
    </row>
    <row r="119" spans="2:13" ht="12.75">
      <c r="B119" s="87"/>
      <c r="C119" s="88"/>
      <c r="D119" s="88"/>
      <c r="E119" s="88"/>
      <c r="F119" s="88"/>
      <c r="I119" s="88"/>
      <c r="J119" s="88"/>
      <c r="K119" s="88"/>
      <c r="L119" s="88"/>
      <c r="M119" s="88"/>
    </row>
    <row r="120" spans="2:13" ht="12.75">
      <c r="B120" s="87"/>
      <c r="C120" s="88"/>
      <c r="D120" s="88"/>
      <c r="E120" s="88"/>
      <c r="F120" s="88"/>
      <c r="I120" s="88"/>
      <c r="J120" s="88"/>
      <c r="K120" s="88"/>
      <c r="L120" s="88"/>
      <c r="M120" s="88"/>
    </row>
    <row r="121" spans="2:13" ht="12.75">
      <c r="B121" s="87"/>
      <c r="C121" s="88"/>
      <c r="D121" s="88"/>
      <c r="E121" s="88"/>
      <c r="F121" s="88"/>
      <c r="I121" s="88"/>
      <c r="J121" s="88"/>
      <c r="K121" s="88"/>
      <c r="L121" s="88"/>
      <c r="M121" s="88"/>
    </row>
    <row r="122" spans="2:13" ht="12.75">
      <c r="B122" s="87"/>
      <c r="C122" s="88"/>
      <c r="D122" s="88"/>
      <c r="E122" s="88"/>
      <c r="F122" s="88"/>
      <c r="I122" s="88"/>
      <c r="J122" s="88"/>
      <c r="K122" s="88"/>
      <c r="L122" s="88"/>
      <c r="M122" s="88"/>
    </row>
    <row r="123" spans="2:13" ht="12.75">
      <c r="B123" s="87"/>
      <c r="C123" s="88"/>
      <c r="D123" s="88"/>
      <c r="E123" s="88"/>
      <c r="F123" s="88"/>
      <c r="I123" s="88"/>
      <c r="J123" s="88"/>
      <c r="K123" s="88"/>
      <c r="L123" s="88"/>
      <c r="M123" s="88"/>
    </row>
    <row r="124" spans="2:13" ht="12.75">
      <c r="B124" s="87"/>
      <c r="C124" s="88"/>
      <c r="D124" s="88"/>
      <c r="E124" s="88"/>
      <c r="F124" s="88"/>
      <c r="I124" s="88"/>
      <c r="J124" s="88"/>
      <c r="K124" s="88"/>
      <c r="L124" s="88"/>
      <c r="M124" s="88"/>
    </row>
    <row r="125" spans="2:13" ht="12.75">
      <c r="B125" s="87"/>
      <c r="C125" s="88"/>
      <c r="D125" s="88"/>
      <c r="E125" s="88"/>
      <c r="F125" s="88"/>
      <c r="I125" s="88"/>
      <c r="J125" s="88"/>
      <c r="K125" s="88"/>
      <c r="L125" s="88"/>
      <c r="M125" s="88"/>
    </row>
    <row r="126" spans="2:13" ht="12.75">
      <c r="B126" s="87"/>
      <c r="C126" s="88"/>
      <c r="D126" s="88"/>
      <c r="E126" s="88"/>
      <c r="F126" s="88"/>
      <c r="I126" s="88"/>
      <c r="J126" s="88"/>
      <c r="K126" s="88"/>
      <c r="L126" s="88"/>
      <c r="M126" s="88"/>
    </row>
    <row r="127" spans="2:13" ht="12.75">
      <c r="B127" s="87"/>
      <c r="C127" s="88"/>
      <c r="D127" s="88"/>
      <c r="E127" s="88"/>
      <c r="F127" s="88"/>
      <c r="I127" s="88"/>
      <c r="J127" s="88"/>
      <c r="K127" s="88"/>
      <c r="L127" s="88"/>
      <c r="M127" s="88"/>
    </row>
    <row r="128" spans="2:13" ht="12.75">
      <c r="B128" s="87"/>
      <c r="C128" s="88"/>
      <c r="D128" s="88"/>
      <c r="E128" s="88"/>
      <c r="F128" s="88"/>
      <c r="I128" s="88"/>
      <c r="J128" s="88"/>
      <c r="K128" s="88"/>
      <c r="L128" s="88"/>
      <c r="M128" s="88"/>
    </row>
    <row r="129" spans="2:13" ht="12.75">
      <c r="B129" s="87"/>
      <c r="C129" s="88"/>
      <c r="D129" s="88"/>
      <c r="E129" s="88"/>
      <c r="F129" s="88"/>
      <c r="I129" s="88"/>
      <c r="J129" s="88"/>
      <c r="K129" s="88"/>
      <c r="L129" s="88"/>
      <c r="M129" s="88"/>
    </row>
    <row r="130" spans="2:13" ht="12.75">
      <c r="B130" s="87"/>
      <c r="C130" s="88"/>
      <c r="D130" s="88"/>
      <c r="E130" s="88"/>
      <c r="F130" s="88"/>
      <c r="I130" s="88"/>
      <c r="J130" s="88"/>
      <c r="K130" s="88"/>
      <c r="L130" s="88"/>
      <c r="M130" s="88"/>
    </row>
    <row r="131" spans="2:13" ht="12.75">
      <c r="B131" s="87"/>
      <c r="C131" s="88"/>
      <c r="D131" s="88"/>
      <c r="E131" s="88"/>
      <c r="F131" s="88"/>
      <c r="I131" s="88"/>
      <c r="J131" s="88"/>
      <c r="K131" s="88"/>
      <c r="L131" s="88"/>
      <c r="M131" s="88"/>
    </row>
    <row r="132" spans="2:13" ht="12.75">
      <c r="B132" s="87"/>
      <c r="C132" s="88"/>
      <c r="D132" s="88"/>
      <c r="E132" s="88"/>
      <c r="F132" s="88"/>
      <c r="I132" s="88"/>
      <c r="J132" s="88"/>
      <c r="K132" s="88"/>
      <c r="L132" s="88"/>
      <c r="M132" s="88"/>
    </row>
    <row r="133" spans="2:13" ht="12.75">
      <c r="B133" s="87"/>
      <c r="C133" s="88"/>
      <c r="D133" s="88"/>
      <c r="E133" s="88"/>
      <c r="F133" s="88"/>
      <c r="I133" s="88"/>
      <c r="J133" s="88"/>
      <c r="K133" s="88"/>
      <c r="L133" s="88"/>
      <c r="M133" s="88"/>
    </row>
    <row r="134" spans="2:13" ht="12.75">
      <c r="B134" s="87"/>
      <c r="C134" s="88"/>
      <c r="D134" s="88"/>
      <c r="E134" s="88"/>
      <c r="F134" s="88"/>
      <c r="I134" s="88"/>
      <c r="J134" s="88"/>
      <c r="K134" s="88"/>
      <c r="L134" s="88"/>
      <c r="M134" s="88"/>
    </row>
    <row r="135" spans="2:13" ht="12.75">
      <c r="B135" s="87"/>
      <c r="C135" s="88"/>
      <c r="D135" s="88"/>
      <c r="E135" s="88"/>
      <c r="F135" s="88"/>
      <c r="I135" s="88"/>
      <c r="J135" s="88"/>
      <c r="K135" s="88"/>
      <c r="L135" s="88"/>
      <c r="M135" s="88"/>
    </row>
    <row r="136" spans="2:13" ht="12.75">
      <c r="B136" s="87"/>
      <c r="C136" s="88"/>
      <c r="D136" s="88"/>
      <c r="E136" s="88"/>
      <c r="F136" s="88"/>
      <c r="I136" s="88"/>
      <c r="J136" s="88"/>
      <c r="K136" s="88"/>
      <c r="L136" s="88"/>
      <c r="M136" s="88"/>
    </row>
    <row r="137" spans="2:13" ht="12.75">
      <c r="B137" s="87"/>
      <c r="C137" s="88"/>
      <c r="D137" s="88"/>
      <c r="E137" s="88"/>
      <c r="F137" s="88"/>
      <c r="I137" s="88"/>
      <c r="J137" s="88"/>
      <c r="K137" s="88"/>
      <c r="L137" s="88"/>
      <c r="M137" s="88"/>
    </row>
    <row r="138" spans="2:13" ht="12.75">
      <c r="B138" s="87"/>
      <c r="C138" s="88"/>
      <c r="D138" s="88"/>
      <c r="E138" s="88"/>
      <c r="F138" s="88"/>
      <c r="I138" s="88"/>
      <c r="J138" s="88"/>
      <c r="K138" s="88"/>
      <c r="L138" s="88"/>
      <c r="M138" s="88"/>
    </row>
    <row r="139" spans="2:13" ht="12.75">
      <c r="B139" s="87"/>
      <c r="C139" s="88"/>
      <c r="D139" s="88"/>
      <c r="E139" s="88"/>
      <c r="F139" s="88"/>
      <c r="I139" s="88"/>
      <c r="J139" s="88"/>
      <c r="K139" s="88"/>
      <c r="L139" s="88"/>
      <c r="M139" s="88"/>
    </row>
    <row r="140" spans="2:13" ht="12.75">
      <c r="B140" s="87"/>
      <c r="C140" s="88"/>
      <c r="D140" s="88"/>
      <c r="E140" s="88"/>
      <c r="F140" s="88"/>
      <c r="I140" s="88"/>
      <c r="J140" s="88"/>
      <c r="K140" s="88"/>
      <c r="L140" s="88"/>
      <c r="M140" s="88"/>
    </row>
    <row r="141" spans="2:13" ht="12.75">
      <c r="B141" s="87"/>
      <c r="C141" s="88"/>
      <c r="D141" s="88"/>
      <c r="E141" s="88"/>
      <c r="F141" s="88"/>
      <c r="I141" s="88"/>
      <c r="J141" s="88"/>
      <c r="K141" s="88"/>
      <c r="L141" s="88"/>
      <c r="M141" s="88"/>
    </row>
    <row r="142" spans="2:13" ht="12.75">
      <c r="B142" s="87"/>
      <c r="C142" s="88"/>
      <c r="D142" s="88"/>
      <c r="E142" s="88"/>
      <c r="F142" s="88"/>
      <c r="I142" s="88"/>
      <c r="J142" s="88"/>
      <c r="K142" s="88"/>
      <c r="L142" s="88"/>
      <c r="M142" s="88"/>
    </row>
    <row r="143" spans="2:13" ht="12.75">
      <c r="B143" s="87"/>
      <c r="C143" s="88"/>
      <c r="D143" s="88"/>
      <c r="E143" s="88"/>
      <c r="F143" s="88"/>
      <c r="I143" s="88"/>
      <c r="J143" s="88"/>
      <c r="K143" s="88"/>
      <c r="L143" s="88"/>
      <c r="M143" s="88"/>
    </row>
    <row r="144" spans="2:13" ht="12.75">
      <c r="B144" s="87"/>
      <c r="C144" s="88"/>
      <c r="D144" s="88"/>
      <c r="E144" s="88"/>
      <c r="F144" s="88"/>
      <c r="I144" s="88"/>
      <c r="J144" s="88"/>
      <c r="K144" s="88"/>
      <c r="L144" s="88"/>
      <c r="M144" s="88"/>
    </row>
    <row r="145" spans="2:13" ht="12.75">
      <c r="B145" s="87"/>
      <c r="C145" s="88"/>
      <c r="D145" s="88"/>
      <c r="E145" s="88"/>
      <c r="F145" s="88"/>
      <c r="I145" s="88"/>
      <c r="J145" s="88"/>
      <c r="K145" s="88"/>
      <c r="L145" s="88"/>
      <c r="M145" s="88"/>
    </row>
    <row r="146" spans="2:13" ht="12.75">
      <c r="B146" s="87"/>
      <c r="C146" s="88"/>
      <c r="D146" s="88"/>
      <c r="E146" s="88"/>
      <c r="F146" s="88"/>
      <c r="I146" s="88"/>
      <c r="J146" s="88"/>
      <c r="K146" s="88"/>
      <c r="L146" s="88"/>
      <c r="M146" s="88"/>
    </row>
    <row r="147" spans="2:13" ht="12.75">
      <c r="B147" s="87"/>
      <c r="C147" s="88"/>
      <c r="D147" s="88"/>
      <c r="E147" s="88"/>
      <c r="F147" s="88"/>
      <c r="I147" s="88"/>
      <c r="J147" s="88"/>
      <c r="K147" s="88"/>
      <c r="L147" s="88"/>
      <c r="M147" s="88"/>
    </row>
    <row r="148" spans="2:13" ht="12.75">
      <c r="B148" s="87"/>
      <c r="C148" s="88"/>
      <c r="D148" s="88"/>
      <c r="E148" s="88"/>
      <c r="F148" s="88"/>
      <c r="I148" s="88"/>
      <c r="J148" s="88"/>
      <c r="K148" s="88"/>
      <c r="L148" s="88"/>
      <c r="M148" s="88"/>
    </row>
    <row r="149" spans="2:13" ht="12.75">
      <c r="B149" s="87"/>
      <c r="C149" s="88"/>
      <c r="D149" s="88"/>
      <c r="E149" s="88"/>
      <c r="F149" s="88"/>
      <c r="I149" s="88"/>
      <c r="J149" s="88"/>
      <c r="K149" s="88"/>
      <c r="L149" s="88"/>
      <c r="M149" s="88"/>
    </row>
    <row r="150" spans="2:13" ht="12.75">
      <c r="B150" s="87"/>
      <c r="C150" s="88"/>
      <c r="D150" s="88"/>
      <c r="E150" s="88"/>
      <c r="F150" s="88"/>
      <c r="I150" s="88"/>
      <c r="J150" s="88"/>
      <c r="K150" s="88"/>
      <c r="L150" s="88"/>
      <c r="M150" s="88"/>
    </row>
    <row r="151" spans="2:13" ht="12.75">
      <c r="B151" s="87"/>
      <c r="C151" s="88"/>
      <c r="D151" s="88"/>
      <c r="E151" s="88"/>
      <c r="F151" s="88"/>
      <c r="I151" s="88"/>
      <c r="J151" s="88"/>
      <c r="K151" s="88"/>
      <c r="L151" s="88"/>
      <c r="M151" s="88"/>
    </row>
    <row r="152" spans="2:13" ht="12.75">
      <c r="B152" s="87"/>
      <c r="C152" s="88"/>
      <c r="D152" s="88"/>
      <c r="E152" s="88"/>
      <c r="F152" s="88"/>
      <c r="I152" s="88"/>
      <c r="J152" s="88"/>
      <c r="K152" s="88"/>
      <c r="L152" s="88"/>
      <c r="M152" s="88"/>
    </row>
    <row r="153" spans="2:13" ht="12.75">
      <c r="B153" s="87"/>
      <c r="C153" s="88"/>
      <c r="D153" s="88"/>
      <c r="E153" s="88"/>
      <c r="F153" s="88"/>
      <c r="I153" s="88"/>
      <c r="J153" s="88"/>
      <c r="K153" s="88"/>
      <c r="L153" s="88"/>
      <c r="M153" s="88"/>
    </row>
    <row r="154" spans="2:13" ht="12.75">
      <c r="B154" s="87"/>
      <c r="C154" s="88"/>
      <c r="D154" s="88"/>
      <c r="E154" s="88"/>
      <c r="F154" s="88"/>
      <c r="I154" s="88"/>
      <c r="J154" s="88"/>
      <c r="K154" s="88"/>
      <c r="L154" s="88"/>
      <c r="M154" s="88"/>
    </row>
    <row r="155" spans="2:13" ht="12.75">
      <c r="B155" s="87"/>
      <c r="C155" s="88"/>
      <c r="D155" s="88"/>
      <c r="E155" s="88"/>
      <c r="F155" s="88"/>
      <c r="I155" s="88"/>
      <c r="J155" s="88"/>
      <c r="K155" s="88"/>
      <c r="L155" s="88"/>
      <c r="M155" s="88"/>
    </row>
    <row r="156" spans="2:13" ht="12.75">
      <c r="B156" s="87"/>
      <c r="C156" s="88"/>
      <c r="D156" s="88"/>
      <c r="E156" s="88"/>
      <c r="F156" s="88"/>
      <c r="I156" s="88"/>
      <c r="J156" s="88"/>
      <c r="K156" s="88"/>
      <c r="L156" s="88"/>
      <c r="M156" s="88"/>
    </row>
    <row r="157" spans="2:13" ht="12.75">
      <c r="B157" s="87"/>
      <c r="C157" s="88"/>
      <c r="D157" s="88"/>
      <c r="E157" s="88"/>
      <c r="F157" s="88"/>
      <c r="I157" s="88"/>
      <c r="J157" s="88"/>
      <c r="K157" s="88"/>
      <c r="L157" s="88"/>
      <c r="M157" s="88"/>
    </row>
    <row r="158" spans="2:13" ht="12.75">
      <c r="B158" s="87"/>
      <c r="C158" s="88"/>
      <c r="D158" s="88"/>
      <c r="E158" s="88"/>
      <c r="F158" s="88"/>
      <c r="I158" s="88"/>
      <c r="J158" s="88"/>
      <c r="K158" s="88"/>
      <c r="L158" s="88"/>
      <c r="M158" s="88"/>
    </row>
    <row r="159" spans="2:13" ht="12.75">
      <c r="B159" s="87"/>
      <c r="C159" s="88"/>
      <c r="D159" s="88"/>
      <c r="E159" s="88"/>
      <c r="F159" s="88"/>
      <c r="I159" s="88"/>
      <c r="J159" s="88"/>
      <c r="K159" s="88"/>
      <c r="L159" s="88"/>
      <c r="M159" s="88"/>
    </row>
    <row r="160" spans="2:13" ht="12.75">
      <c r="B160" s="87"/>
      <c r="C160" s="88"/>
      <c r="D160" s="88"/>
      <c r="E160" s="88"/>
      <c r="F160" s="88"/>
      <c r="I160" s="88"/>
      <c r="J160" s="88"/>
      <c r="K160" s="88"/>
      <c r="L160" s="88"/>
      <c r="M160" s="88"/>
    </row>
    <row r="161" spans="2:13" ht="12.75">
      <c r="B161" s="87"/>
      <c r="C161" s="88"/>
      <c r="D161" s="88"/>
      <c r="E161" s="88"/>
      <c r="F161" s="88"/>
      <c r="I161" s="88"/>
      <c r="J161" s="88"/>
      <c r="K161" s="88"/>
      <c r="L161" s="88"/>
      <c r="M161" s="88"/>
    </row>
    <row r="162" spans="2:13" ht="12.75">
      <c r="B162" s="87"/>
      <c r="C162" s="88"/>
      <c r="D162" s="88"/>
      <c r="E162" s="88"/>
      <c r="F162" s="88"/>
      <c r="I162" s="88"/>
      <c r="J162" s="88"/>
      <c r="K162" s="88"/>
      <c r="L162" s="88"/>
      <c r="M162" s="88"/>
    </row>
    <row r="163" spans="2:13" ht="12.75">
      <c r="B163" s="87"/>
      <c r="C163" s="88"/>
      <c r="D163" s="88"/>
      <c r="E163" s="88"/>
      <c r="F163" s="88"/>
      <c r="I163" s="88"/>
      <c r="J163" s="88"/>
      <c r="K163" s="88"/>
      <c r="L163" s="88"/>
      <c r="M163" s="88"/>
    </row>
    <row r="164" spans="2:13" ht="12.75">
      <c r="B164" s="87"/>
      <c r="C164" s="88"/>
      <c r="D164" s="88"/>
      <c r="E164" s="88"/>
      <c r="F164" s="88"/>
      <c r="I164" s="88"/>
      <c r="J164" s="88"/>
      <c r="K164" s="88"/>
      <c r="L164" s="88"/>
      <c r="M164" s="88"/>
    </row>
    <row r="165" spans="2:13" ht="12.75">
      <c r="B165" s="87"/>
      <c r="C165" s="88"/>
      <c r="D165" s="88"/>
      <c r="E165" s="88"/>
      <c r="F165" s="88"/>
      <c r="I165" s="88"/>
      <c r="J165" s="88"/>
      <c r="K165" s="88"/>
      <c r="L165" s="88"/>
      <c r="M165" s="88"/>
    </row>
    <row r="166" spans="2:13" ht="12.75">
      <c r="B166" s="87"/>
      <c r="C166" s="88"/>
      <c r="D166" s="88"/>
      <c r="E166" s="88"/>
      <c r="F166" s="88"/>
      <c r="I166" s="88"/>
      <c r="J166" s="88"/>
      <c r="K166" s="88"/>
      <c r="L166" s="88"/>
      <c r="M166" s="88"/>
    </row>
    <row r="167" spans="2:13" ht="12.75">
      <c r="B167" s="87"/>
      <c r="C167" s="88"/>
      <c r="D167" s="88"/>
      <c r="E167" s="88"/>
      <c r="F167" s="88"/>
      <c r="I167" s="88"/>
      <c r="J167" s="88"/>
      <c r="K167" s="88"/>
      <c r="L167" s="88"/>
      <c r="M167" s="88"/>
    </row>
    <row r="168" spans="2:13" ht="12.75">
      <c r="B168" s="87"/>
      <c r="C168" s="88"/>
      <c r="D168" s="88"/>
      <c r="E168" s="88"/>
      <c r="F168" s="88"/>
      <c r="I168" s="88"/>
      <c r="J168" s="88"/>
      <c r="K168" s="88"/>
      <c r="L168" s="88"/>
      <c r="M168" s="88"/>
    </row>
    <row r="169" spans="2:13" ht="12.75">
      <c r="B169" s="87"/>
      <c r="C169" s="88"/>
      <c r="D169" s="88"/>
      <c r="E169" s="88"/>
      <c r="F169" s="88"/>
      <c r="I169" s="88"/>
      <c r="J169" s="88"/>
      <c r="K169" s="88"/>
      <c r="L169" s="88"/>
      <c r="M169" s="88"/>
    </row>
    <row r="170" spans="2:13" ht="12.75">
      <c r="B170" s="87"/>
      <c r="C170" s="88"/>
      <c r="D170" s="88"/>
      <c r="E170" s="88"/>
      <c r="F170" s="88"/>
      <c r="I170" s="88"/>
      <c r="J170" s="88"/>
      <c r="K170" s="88"/>
      <c r="L170" s="88"/>
      <c r="M170" s="88"/>
    </row>
    <row r="171" spans="2:13" ht="12.75">
      <c r="B171" s="87"/>
      <c r="C171" s="88"/>
      <c r="D171" s="88"/>
      <c r="E171" s="88"/>
      <c r="F171" s="88"/>
      <c r="I171" s="88"/>
      <c r="J171" s="88"/>
      <c r="K171" s="88"/>
      <c r="L171" s="88"/>
      <c r="M171" s="88"/>
    </row>
    <row r="172" spans="2:13" ht="12.75">
      <c r="B172" s="87"/>
      <c r="C172" s="88"/>
      <c r="D172" s="88"/>
      <c r="E172" s="88"/>
      <c r="F172" s="88"/>
      <c r="I172" s="88"/>
      <c r="J172" s="88"/>
      <c r="K172" s="88"/>
      <c r="L172" s="88"/>
      <c r="M172" s="88"/>
    </row>
    <row r="173" spans="2:13" ht="12.75">
      <c r="B173" s="87"/>
      <c r="C173" s="88"/>
      <c r="D173" s="88"/>
      <c r="E173" s="88"/>
      <c r="F173" s="88"/>
      <c r="I173" s="88"/>
      <c r="J173" s="88"/>
      <c r="K173" s="88"/>
      <c r="L173" s="88"/>
      <c r="M173" s="88"/>
    </row>
    <row r="174" spans="2:13" ht="12.75">
      <c r="B174" s="87"/>
      <c r="C174" s="88"/>
      <c r="D174" s="88"/>
      <c r="E174" s="88"/>
      <c r="F174" s="88"/>
      <c r="I174" s="88"/>
      <c r="J174" s="88"/>
      <c r="K174" s="88"/>
      <c r="L174" s="88"/>
      <c r="M174" s="88"/>
    </row>
    <row r="175" spans="2:13" ht="12.75">
      <c r="B175" s="87"/>
      <c r="C175" s="88"/>
      <c r="D175" s="88"/>
      <c r="E175" s="88"/>
      <c r="F175" s="88"/>
      <c r="I175" s="88"/>
      <c r="J175" s="88"/>
      <c r="K175" s="88"/>
      <c r="L175" s="88"/>
      <c r="M175" s="88"/>
    </row>
    <row r="176" spans="2:13" ht="12.75">
      <c r="B176" s="87"/>
      <c r="C176" s="88"/>
      <c r="D176" s="88"/>
      <c r="E176" s="88"/>
      <c r="F176" s="88"/>
      <c r="I176" s="88"/>
      <c r="J176" s="88"/>
      <c r="K176" s="88"/>
      <c r="L176" s="88"/>
      <c r="M176" s="88"/>
    </row>
    <row r="177" spans="2:13" ht="12.75">
      <c r="B177" s="87"/>
      <c r="C177" s="88"/>
      <c r="D177" s="88"/>
      <c r="E177" s="88"/>
      <c r="F177" s="88"/>
      <c r="I177" s="88"/>
      <c r="J177" s="88"/>
      <c r="K177" s="88"/>
      <c r="L177" s="88"/>
      <c r="M177" s="88"/>
    </row>
    <row r="178" spans="2:13" ht="12.75">
      <c r="B178" s="87"/>
      <c r="C178" s="88"/>
      <c r="D178" s="88"/>
      <c r="E178" s="88"/>
      <c r="F178" s="88"/>
      <c r="I178" s="88"/>
      <c r="J178" s="88"/>
      <c r="K178" s="88"/>
      <c r="L178" s="88"/>
      <c r="M178" s="88"/>
    </row>
    <row r="179" spans="2:13" ht="12.75">
      <c r="B179" s="87"/>
      <c r="C179" s="88"/>
      <c r="D179" s="88"/>
      <c r="E179" s="88"/>
      <c r="F179" s="88"/>
      <c r="I179" s="88"/>
      <c r="J179" s="88"/>
      <c r="K179" s="88"/>
      <c r="L179" s="88"/>
      <c r="M179" s="88"/>
    </row>
    <row r="180" spans="2:13" ht="12.75">
      <c r="B180" s="87"/>
      <c r="C180" s="88"/>
      <c r="D180" s="88"/>
      <c r="E180" s="88"/>
      <c r="F180" s="88"/>
      <c r="I180" s="88"/>
      <c r="J180" s="88"/>
      <c r="K180" s="88"/>
      <c r="L180" s="88"/>
      <c r="M180" s="88"/>
    </row>
    <row r="181" spans="2:13" ht="12.75">
      <c r="B181" s="87"/>
      <c r="C181" s="88"/>
      <c r="D181" s="88"/>
      <c r="E181" s="88"/>
      <c r="F181" s="88"/>
      <c r="I181" s="88"/>
      <c r="J181" s="88"/>
      <c r="K181" s="88"/>
      <c r="L181" s="88"/>
      <c r="M181" s="88"/>
    </row>
    <row r="182" spans="2:13" ht="12.75">
      <c r="B182" s="87"/>
      <c r="C182" s="88"/>
      <c r="D182" s="88"/>
      <c r="E182" s="88"/>
      <c r="F182" s="88"/>
      <c r="I182" s="88"/>
      <c r="J182" s="88"/>
      <c r="K182" s="88"/>
      <c r="L182" s="88"/>
      <c r="M182" s="88"/>
    </row>
    <row r="183" spans="2:13" ht="12.75">
      <c r="B183" s="87"/>
      <c r="C183" s="88"/>
      <c r="D183" s="88"/>
      <c r="E183" s="88"/>
      <c r="F183" s="88"/>
      <c r="I183" s="88"/>
      <c r="J183" s="88"/>
      <c r="K183" s="88"/>
      <c r="L183" s="88"/>
      <c r="M183" s="88"/>
    </row>
    <row r="184" spans="2:13" ht="12.75">
      <c r="B184" s="87"/>
      <c r="C184" s="88"/>
      <c r="D184" s="88"/>
      <c r="E184" s="88"/>
      <c r="F184" s="88"/>
      <c r="I184" s="88"/>
      <c r="J184" s="88"/>
      <c r="K184" s="88"/>
      <c r="L184" s="88"/>
      <c r="M184" s="88"/>
    </row>
    <row r="185" spans="2:13" ht="12.75">
      <c r="B185" s="87"/>
      <c r="C185" s="88"/>
      <c r="D185" s="88"/>
      <c r="E185" s="88"/>
      <c r="F185" s="88"/>
      <c r="I185" s="88"/>
      <c r="J185" s="88"/>
      <c r="K185" s="88"/>
      <c r="L185" s="88"/>
      <c r="M185" s="88"/>
    </row>
    <row r="186" spans="2:13" ht="12.75">
      <c r="B186" s="87"/>
      <c r="C186" s="88"/>
      <c r="D186" s="88"/>
      <c r="E186" s="88"/>
      <c r="F186" s="88"/>
      <c r="I186" s="88"/>
      <c r="J186" s="88"/>
      <c r="K186" s="88"/>
      <c r="L186" s="88"/>
      <c r="M186" s="88"/>
    </row>
    <row r="187" spans="2:13" ht="12.75">
      <c r="B187" s="87"/>
      <c r="C187" s="88"/>
      <c r="D187" s="88"/>
      <c r="E187" s="88"/>
      <c r="F187" s="88"/>
      <c r="I187" s="88"/>
      <c r="J187" s="88"/>
      <c r="K187" s="88"/>
      <c r="L187" s="88"/>
      <c r="M187" s="88"/>
    </row>
    <row r="188" spans="2:13" ht="12.75">
      <c r="B188" s="87"/>
      <c r="C188" s="88"/>
      <c r="D188" s="88"/>
      <c r="E188" s="88"/>
      <c r="F188" s="88"/>
      <c r="I188" s="88"/>
      <c r="J188" s="88"/>
      <c r="K188" s="88"/>
      <c r="L188" s="88"/>
      <c r="M188" s="88"/>
    </row>
    <row r="189" spans="2:13" ht="12.75">
      <c r="B189" s="87"/>
      <c r="C189" s="88"/>
      <c r="D189" s="88"/>
      <c r="E189" s="88"/>
      <c r="F189" s="88"/>
      <c r="I189" s="88"/>
      <c r="J189" s="88"/>
      <c r="K189" s="88"/>
      <c r="L189" s="88"/>
      <c r="M189" s="88"/>
    </row>
    <row r="190" spans="2:13" ht="12.75">
      <c r="B190" s="87"/>
      <c r="C190" s="88"/>
      <c r="D190" s="88"/>
      <c r="E190" s="88"/>
      <c r="F190" s="88"/>
      <c r="I190" s="88"/>
      <c r="J190" s="88"/>
      <c r="K190" s="88"/>
      <c r="L190" s="88"/>
      <c r="M190" s="88"/>
    </row>
    <row r="191" spans="2:13" ht="12.75">
      <c r="B191" s="87"/>
      <c r="C191" s="88"/>
      <c r="D191" s="88"/>
      <c r="E191" s="88"/>
      <c r="F191" s="88"/>
      <c r="I191" s="88"/>
      <c r="J191" s="88"/>
      <c r="K191" s="88"/>
      <c r="L191" s="88"/>
      <c r="M191" s="88"/>
    </row>
    <row r="192" spans="2:13" ht="12.75">
      <c r="B192" s="87"/>
      <c r="C192" s="88"/>
      <c r="D192" s="88"/>
      <c r="E192" s="88"/>
      <c r="F192" s="88"/>
      <c r="I192" s="88"/>
      <c r="J192" s="88"/>
      <c r="K192" s="88"/>
      <c r="L192" s="88"/>
      <c r="M192" s="88"/>
    </row>
    <row r="193" spans="2:13" ht="12.75">
      <c r="B193" s="87"/>
      <c r="C193" s="88"/>
      <c r="D193" s="88"/>
      <c r="E193" s="88"/>
      <c r="F193" s="88"/>
      <c r="I193" s="88"/>
      <c r="J193" s="88"/>
      <c r="K193" s="88"/>
      <c r="L193" s="88"/>
      <c r="M193" s="88"/>
    </row>
    <row r="194" spans="2:13" ht="12.75">
      <c r="B194" s="87"/>
      <c r="C194" s="88"/>
      <c r="D194" s="88"/>
      <c r="E194" s="88"/>
      <c r="F194" s="88"/>
      <c r="I194" s="88"/>
      <c r="J194" s="88"/>
      <c r="K194" s="88"/>
      <c r="L194" s="88"/>
      <c r="M194" s="88"/>
    </row>
    <row r="195" spans="2:13" ht="12.75">
      <c r="B195" s="87"/>
      <c r="C195" s="88"/>
      <c r="D195" s="88"/>
      <c r="E195" s="88"/>
      <c r="F195" s="88"/>
      <c r="I195" s="88"/>
      <c r="J195" s="88"/>
      <c r="K195" s="88"/>
      <c r="L195" s="88"/>
      <c r="M195" s="88"/>
    </row>
    <row r="196" spans="2:13" ht="12.75">
      <c r="B196" s="87"/>
      <c r="C196" s="88"/>
      <c r="D196" s="88"/>
      <c r="E196" s="88"/>
      <c r="F196" s="88"/>
      <c r="I196" s="88"/>
      <c r="J196" s="88"/>
      <c r="K196" s="88"/>
      <c r="L196" s="88"/>
      <c r="M196" s="88"/>
    </row>
    <row r="197" spans="2:13" ht="12.75">
      <c r="B197" s="87"/>
      <c r="C197" s="88"/>
      <c r="D197" s="88"/>
      <c r="E197" s="88"/>
      <c r="F197" s="88"/>
      <c r="I197" s="88"/>
      <c r="J197" s="88"/>
      <c r="K197" s="88"/>
      <c r="L197" s="88"/>
      <c r="M197" s="88"/>
    </row>
    <row r="198" spans="2:13" ht="12.75">
      <c r="B198" s="87"/>
      <c r="C198" s="88"/>
      <c r="D198" s="88"/>
      <c r="E198" s="88"/>
      <c r="F198" s="88"/>
      <c r="I198" s="88"/>
      <c r="J198" s="88"/>
      <c r="K198" s="88"/>
      <c r="L198" s="88"/>
      <c r="M198" s="88"/>
    </row>
    <row r="199" spans="2:13" ht="12.75">
      <c r="B199" s="87"/>
      <c r="C199" s="88"/>
      <c r="D199" s="88"/>
      <c r="E199" s="88"/>
      <c r="F199" s="88"/>
      <c r="I199" s="88"/>
      <c r="J199" s="88"/>
      <c r="K199" s="88"/>
      <c r="L199" s="88"/>
      <c r="M199" s="88"/>
    </row>
    <row r="200" spans="2:13" ht="12.75">
      <c r="B200" s="87"/>
      <c r="C200" s="88"/>
      <c r="D200" s="88"/>
      <c r="E200" s="88"/>
      <c r="F200" s="88"/>
      <c r="I200" s="88"/>
      <c r="J200" s="88"/>
      <c r="K200" s="88"/>
      <c r="L200" s="88"/>
      <c r="M200" s="88"/>
    </row>
    <row r="201" spans="2:13" ht="12.75">
      <c r="B201" s="87"/>
      <c r="C201" s="88"/>
      <c r="D201" s="88"/>
      <c r="E201" s="88"/>
      <c r="F201" s="88"/>
      <c r="I201" s="88"/>
      <c r="J201" s="88"/>
      <c r="K201" s="88"/>
      <c r="L201" s="88"/>
      <c r="M201" s="88"/>
    </row>
    <row r="202" spans="2:13" ht="12.75">
      <c r="B202" s="87"/>
      <c r="C202" s="88"/>
      <c r="D202" s="88"/>
      <c r="E202" s="88"/>
      <c r="F202" s="88"/>
      <c r="I202" s="88"/>
      <c r="J202" s="88"/>
      <c r="K202" s="88"/>
      <c r="L202" s="88"/>
      <c r="M202" s="88"/>
    </row>
    <row r="203" spans="2:13" ht="12.75">
      <c r="B203" s="87"/>
      <c r="C203" s="88"/>
      <c r="D203" s="88"/>
      <c r="E203" s="88"/>
      <c r="F203" s="88"/>
      <c r="I203" s="88"/>
      <c r="J203" s="88"/>
      <c r="K203" s="88"/>
      <c r="L203" s="88"/>
      <c r="M203" s="88"/>
    </row>
    <row r="204" spans="2:13" ht="12.75">
      <c r="B204" s="87"/>
      <c r="C204" s="88"/>
      <c r="D204" s="88"/>
      <c r="E204" s="88"/>
      <c r="F204" s="88"/>
      <c r="I204" s="88"/>
      <c r="J204" s="88"/>
      <c r="K204" s="88"/>
      <c r="L204" s="88"/>
      <c r="M204" s="88"/>
    </row>
    <row r="205" spans="2:13" ht="12.75">
      <c r="B205" s="87"/>
      <c r="C205" s="88"/>
      <c r="D205" s="88"/>
      <c r="E205" s="88"/>
      <c r="F205" s="88"/>
      <c r="I205" s="88"/>
      <c r="J205" s="88"/>
      <c r="K205" s="88"/>
      <c r="L205" s="88"/>
      <c r="M205" s="88"/>
    </row>
    <row r="206" spans="2:13" ht="12.75">
      <c r="B206" s="87"/>
      <c r="C206" s="88"/>
      <c r="D206" s="88"/>
      <c r="E206" s="88"/>
      <c r="F206" s="88"/>
      <c r="I206" s="88"/>
      <c r="J206" s="88"/>
      <c r="K206" s="88"/>
      <c r="L206" s="88"/>
      <c r="M206" s="88"/>
    </row>
    <row r="207" spans="2:13" ht="12.75">
      <c r="B207" s="87"/>
      <c r="C207" s="88"/>
      <c r="D207" s="88"/>
      <c r="E207" s="88"/>
      <c r="F207" s="88"/>
      <c r="I207" s="88"/>
      <c r="J207" s="88"/>
      <c r="K207" s="88"/>
      <c r="L207" s="88"/>
      <c r="M207" s="88"/>
    </row>
    <row r="208" spans="2:13" ht="12.75">
      <c r="B208" s="87"/>
      <c r="C208" s="88"/>
      <c r="D208" s="88"/>
      <c r="E208" s="88"/>
      <c r="F208" s="88"/>
      <c r="I208" s="88"/>
      <c r="J208" s="88"/>
      <c r="K208" s="88"/>
      <c r="L208" s="88"/>
      <c r="M208" s="88"/>
    </row>
    <row r="209" spans="2:13" ht="12.75">
      <c r="B209" s="87"/>
      <c r="C209" s="88"/>
      <c r="D209" s="88"/>
      <c r="E209" s="88"/>
      <c r="F209" s="88"/>
      <c r="I209" s="88"/>
      <c r="J209" s="88"/>
      <c r="K209" s="88"/>
      <c r="L209" s="88"/>
      <c r="M209" s="88"/>
    </row>
    <row r="210" spans="2:13" ht="12.75">
      <c r="B210" s="87"/>
      <c r="C210" s="88"/>
      <c r="D210" s="88"/>
      <c r="E210" s="88"/>
      <c r="F210" s="88"/>
      <c r="I210" s="88"/>
      <c r="J210" s="88"/>
      <c r="K210" s="88"/>
      <c r="L210" s="88"/>
      <c r="M210" s="88"/>
    </row>
    <row r="211" spans="2:13" ht="12.75">
      <c r="B211" s="87"/>
      <c r="C211" s="88"/>
      <c r="D211" s="88"/>
      <c r="E211" s="88"/>
      <c r="F211" s="88"/>
      <c r="I211" s="88"/>
      <c r="J211" s="88"/>
      <c r="K211" s="88"/>
      <c r="L211" s="88"/>
      <c r="M211" s="88"/>
    </row>
    <row r="212" spans="2:13" ht="12.75">
      <c r="B212" s="87"/>
      <c r="C212" s="88"/>
      <c r="D212" s="88"/>
      <c r="E212" s="88"/>
      <c r="F212" s="88"/>
      <c r="I212" s="88"/>
      <c r="J212" s="88"/>
      <c r="K212" s="88"/>
      <c r="L212" s="88"/>
      <c r="M212" s="88"/>
    </row>
    <row r="213" spans="2:13" ht="12.75">
      <c r="B213" s="87"/>
      <c r="C213" s="88"/>
      <c r="D213" s="88"/>
      <c r="E213" s="88"/>
      <c r="F213" s="88"/>
      <c r="I213" s="88"/>
      <c r="J213" s="88"/>
      <c r="K213" s="88"/>
      <c r="L213" s="88"/>
      <c r="M213" s="88"/>
    </row>
    <row r="214" spans="2:13" ht="12.75">
      <c r="B214" s="87"/>
      <c r="C214" s="88"/>
      <c r="D214" s="88"/>
      <c r="E214" s="88"/>
      <c r="F214" s="88"/>
      <c r="I214" s="88"/>
      <c r="J214" s="88"/>
      <c r="K214" s="88"/>
      <c r="L214" s="88"/>
      <c r="M214" s="88"/>
    </row>
    <row r="215" spans="2:13" ht="12.75">
      <c r="B215" s="87"/>
      <c r="C215" s="88"/>
      <c r="D215" s="88"/>
      <c r="E215" s="88"/>
      <c r="F215" s="88"/>
      <c r="I215" s="88"/>
      <c r="J215" s="88"/>
      <c r="K215" s="88"/>
      <c r="L215" s="88"/>
      <c r="M215" s="88"/>
    </row>
    <row r="216" spans="2:13" ht="12.75">
      <c r="B216" s="87"/>
      <c r="C216" s="88"/>
      <c r="D216" s="88"/>
      <c r="E216" s="88"/>
      <c r="F216" s="88"/>
      <c r="I216" s="88"/>
      <c r="J216" s="88"/>
      <c r="K216" s="88"/>
      <c r="L216" s="88"/>
      <c r="M216" s="88"/>
    </row>
    <row r="217" spans="2:13" ht="12.75">
      <c r="B217" s="87"/>
      <c r="C217" s="88"/>
      <c r="D217" s="88"/>
      <c r="E217" s="88"/>
      <c r="F217" s="88"/>
      <c r="I217" s="88"/>
      <c r="J217" s="88"/>
      <c r="K217" s="88"/>
      <c r="L217" s="88"/>
      <c r="M217" s="88"/>
    </row>
    <row r="218" spans="2:13" ht="12.75">
      <c r="B218" s="87"/>
      <c r="C218" s="88"/>
      <c r="D218" s="88"/>
      <c r="E218" s="88"/>
      <c r="F218" s="88"/>
      <c r="I218" s="88"/>
      <c r="J218" s="88"/>
      <c r="K218" s="88"/>
      <c r="L218" s="88"/>
      <c r="M218" s="88"/>
    </row>
    <row r="219" spans="2:13" ht="12.75">
      <c r="B219" s="87"/>
      <c r="C219" s="88"/>
      <c r="D219" s="88"/>
      <c r="E219" s="88"/>
      <c r="F219" s="88"/>
      <c r="I219" s="88"/>
      <c r="J219" s="88"/>
      <c r="K219" s="88"/>
      <c r="L219" s="88"/>
      <c r="M219" s="88"/>
    </row>
    <row r="220" spans="2:13" ht="12.75">
      <c r="B220" s="87"/>
      <c r="C220" s="88"/>
      <c r="D220" s="88"/>
      <c r="E220" s="88"/>
      <c r="F220" s="88"/>
      <c r="I220" s="88"/>
      <c r="J220" s="88"/>
      <c r="K220" s="88"/>
      <c r="L220" s="88"/>
      <c r="M220" s="88"/>
    </row>
    <row r="221" spans="2:13" ht="12.75">
      <c r="B221" s="87"/>
      <c r="C221" s="88"/>
      <c r="D221" s="88"/>
      <c r="E221" s="88"/>
      <c r="F221" s="88"/>
      <c r="I221" s="88"/>
      <c r="J221" s="88"/>
      <c r="K221" s="88"/>
      <c r="L221" s="88"/>
      <c r="M221" s="88"/>
    </row>
    <row r="222" spans="2:13" ht="12.75">
      <c r="B222" s="87"/>
      <c r="C222" s="88"/>
      <c r="D222" s="88"/>
      <c r="E222" s="88"/>
      <c r="F222" s="88"/>
      <c r="I222" s="88"/>
      <c r="J222" s="88"/>
      <c r="K222" s="88"/>
      <c r="L222" s="88"/>
      <c r="M222" s="88"/>
    </row>
    <row r="223" spans="2:13" ht="12.75">
      <c r="B223" s="87"/>
      <c r="C223" s="88"/>
      <c r="D223" s="88"/>
      <c r="E223" s="88"/>
      <c r="F223" s="88"/>
      <c r="I223" s="88"/>
      <c r="J223" s="88"/>
      <c r="K223" s="88"/>
      <c r="L223" s="88"/>
      <c r="M223" s="88"/>
    </row>
    <row r="224" spans="2:13" ht="12.75">
      <c r="B224" s="87"/>
      <c r="C224" s="88"/>
      <c r="D224" s="88"/>
      <c r="E224" s="88"/>
      <c r="F224" s="88"/>
      <c r="I224" s="88"/>
      <c r="J224" s="88"/>
      <c r="K224" s="88"/>
      <c r="L224" s="88"/>
      <c r="M224" s="88"/>
    </row>
    <row r="225" spans="2:13" ht="12.75">
      <c r="B225" s="87"/>
      <c r="C225" s="88"/>
      <c r="D225" s="88"/>
      <c r="E225" s="88"/>
      <c r="F225" s="88"/>
      <c r="I225" s="88"/>
      <c r="J225" s="88"/>
      <c r="K225" s="88"/>
      <c r="L225" s="88"/>
      <c r="M225" s="88"/>
    </row>
    <row r="226" spans="2:13" ht="12.75">
      <c r="B226" s="87"/>
      <c r="C226" s="88"/>
      <c r="D226" s="88"/>
      <c r="E226" s="88"/>
      <c r="F226" s="88"/>
      <c r="I226" s="88"/>
      <c r="J226" s="88"/>
      <c r="K226" s="88"/>
      <c r="L226" s="88"/>
      <c r="M226" s="88"/>
    </row>
    <row r="227" spans="2:13" ht="12.75">
      <c r="B227" s="87"/>
      <c r="C227" s="88"/>
      <c r="D227" s="88"/>
      <c r="E227" s="88"/>
      <c r="F227" s="88"/>
      <c r="I227" s="88"/>
      <c r="J227" s="88"/>
      <c r="K227" s="88"/>
      <c r="L227" s="88"/>
      <c r="M227" s="88"/>
    </row>
    <row r="228" spans="2:13" ht="12.75">
      <c r="B228" s="87"/>
      <c r="C228" s="88"/>
      <c r="D228" s="88"/>
      <c r="E228" s="88"/>
      <c r="F228" s="88"/>
      <c r="I228" s="88"/>
      <c r="J228" s="88"/>
      <c r="K228" s="88"/>
      <c r="L228" s="88"/>
      <c r="M228" s="88"/>
    </row>
    <row r="229" spans="2:13" ht="12.75">
      <c r="B229" s="87"/>
      <c r="C229" s="88"/>
      <c r="D229" s="88"/>
      <c r="E229" s="88"/>
      <c r="F229" s="88"/>
      <c r="I229" s="88"/>
      <c r="J229" s="88"/>
      <c r="K229" s="88"/>
      <c r="L229" s="88"/>
      <c r="M229" s="88"/>
    </row>
    <row r="230" spans="2:13" ht="12.75">
      <c r="B230" s="87"/>
      <c r="C230" s="88"/>
      <c r="D230" s="88"/>
      <c r="E230" s="88"/>
      <c r="F230" s="88"/>
      <c r="I230" s="88"/>
      <c r="J230" s="88"/>
      <c r="K230" s="88"/>
      <c r="L230" s="88"/>
      <c r="M230" s="88"/>
    </row>
    <row r="231" spans="2:13" ht="12.75">
      <c r="B231" s="87"/>
      <c r="C231" s="88"/>
      <c r="D231" s="88"/>
      <c r="E231" s="88"/>
      <c r="F231" s="88"/>
      <c r="I231" s="88"/>
      <c r="J231" s="88"/>
      <c r="K231" s="88"/>
      <c r="L231" s="88"/>
      <c r="M231" s="88"/>
    </row>
    <row r="232" spans="2:13" ht="12.75">
      <c r="B232" s="87"/>
      <c r="C232" s="88"/>
      <c r="D232" s="88"/>
      <c r="E232" s="88"/>
      <c r="F232" s="88"/>
      <c r="I232" s="88"/>
      <c r="J232" s="88"/>
      <c r="K232" s="88"/>
      <c r="L232" s="88"/>
      <c r="M232" s="88"/>
    </row>
    <row r="233" spans="2:13" ht="12.75">
      <c r="B233" s="87"/>
      <c r="C233" s="88"/>
      <c r="D233" s="88"/>
      <c r="E233" s="88"/>
      <c r="F233" s="88"/>
      <c r="I233" s="88"/>
      <c r="J233" s="88"/>
      <c r="K233" s="88"/>
      <c r="L233" s="88"/>
      <c r="M233" s="88"/>
    </row>
    <row r="234" spans="2:13" ht="12.75">
      <c r="B234" s="87"/>
      <c r="C234" s="88"/>
      <c r="D234" s="88"/>
      <c r="E234" s="88"/>
      <c r="F234" s="88"/>
      <c r="I234" s="88"/>
      <c r="J234" s="88"/>
      <c r="K234" s="88"/>
      <c r="L234" s="88"/>
      <c r="M234" s="88"/>
    </row>
    <row r="235" spans="2:13" ht="12.75">
      <c r="B235" s="87"/>
      <c r="C235" s="88"/>
      <c r="D235" s="88"/>
      <c r="E235" s="88"/>
      <c r="F235" s="88"/>
      <c r="I235" s="88"/>
      <c r="J235" s="88"/>
      <c r="K235" s="88"/>
      <c r="L235" s="88"/>
      <c r="M235" s="88"/>
    </row>
    <row r="236" spans="2:13" ht="12.75">
      <c r="B236" s="87"/>
      <c r="C236" s="88"/>
      <c r="D236" s="88"/>
      <c r="E236" s="88"/>
      <c r="F236" s="88"/>
      <c r="I236" s="88"/>
      <c r="J236" s="88"/>
      <c r="K236" s="88"/>
      <c r="L236" s="88"/>
      <c r="M236" s="88"/>
    </row>
    <row r="237" spans="2:13" ht="12.75">
      <c r="B237" s="87"/>
      <c r="C237" s="88"/>
      <c r="D237" s="88"/>
      <c r="E237" s="88"/>
      <c r="F237" s="88"/>
      <c r="I237" s="88"/>
      <c r="J237" s="88"/>
      <c r="K237" s="88"/>
      <c r="L237" s="88"/>
      <c r="M237" s="88"/>
    </row>
    <row r="238" spans="2:13" ht="12.75">
      <c r="B238" s="87"/>
      <c r="C238" s="88"/>
      <c r="D238" s="88"/>
      <c r="E238" s="88"/>
      <c r="F238" s="88"/>
      <c r="I238" s="88"/>
      <c r="J238" s="88"/>
      <c r="K238" s="88"/>
      <c r="L238" s="88"/>
      <c r="M238" s="88"/>
    </row>
    <row r="239" spans="2:13" ht="12.75">
      <c r="B239" s="87"/>
      <c r="C239" s="88"/>
      <c r="D239" s="88"/>
      <c r="E239" s="88"/>
      <c r="F239" s="88"/>
      <c r="I239" s="88"/>
      <c r="J239" s="88"/>
      <c r="K239" s="88"/>
      <c r="L239" s="88"/>
      <c r="M239" s="88"/>
    </row>
    <row r="240" spans="2:13" ht="12.75">
      <c r="B240" s="87"/>
      <c r="C240" s="88"/>
      <c r="D240" s="88"/>
      <c r="E240" s="88"/>
      <c r="F240" s="88"/>
      <c r="I240" s="88"/>
      <c r="J240" s="88"/>
      <c r="K240" s="88"/>
      <c r="L240" s="88"/>
      <c r="M240" s="88"/>
    </row>
    <row r="241" spans="2:13" ht="12.75">
      <c r="B241" s="87"/>
      <c r="C241" s="88"/>
      <c r="D241" s="88"/>
      <c r="E241" s="88"/>
      <c r="F241" s="88"/>
      <c r="I241" s="88"/>
      <c r="J241" s="88"/>
      <c r="K241" s="88"/>
      <c r="L241" s="88"/>
      <c r="M241" s="88"/>
    </row>
    <row r="242" spans="2:13" ht="12.75">
      <c r="B242" s="87"/>
      <c r="C242" s="88"/>
      <c r="D242" s="88"/>
      <c r="E242" s="88"/>
      <c r="F242" s="88"/>
      <c r="I242" s="88"/>
      <c r="J242" s="88"/>
      <c r="K242" s="88"/>
      <c r="L242" s="88"/>
      <c r="M242" s="88"/>
    </row>
    <row r="243" spans="2:13" ht="12.75">
      <c r="B243" s="87"/>
      <c r="C243" s="88"/>
      <c r="D243" s="88"/>
      <c r="E243" s="88"/>
      <c r="F243" s="88"/>
      <c r="I243" s="88"/>
      <c r="J243" s="88"/>
      <c r="K243" s="88"/>
      <c r="L243" s="88"/>
      <c r="M243" s="88"/>
    </row>
    <row r="244" spans="2:13" ht="12.75">
      <c r="B244" s="87"/>
      <c r="C244" s="88"/>
      <c r="D244" s="88"/>
      <c r="E244" s="88"/>
      <c r="F244" s="88"/>
      <c r="I244" s="88"/>
      <c r="J244" s="88"/>
      <c r="K244" s="88"/>
      <c r="L244" s="88"/>
      <c r="M244" s="88"/>
    </row>
    <row r="245" spans="2:13" ht="12.75">
      <c r="B245" s="87"/>
      <c r="C245" s="88"/>
      <c r="D245" s="88"/>
      <c r="E245" s="88"/>
      <c r="F245" s="88"/>
      <c r="I245" s="88"/>
      <c r="J245" s="88"/>
      <c r="K245" s="88"/>
      <c r="L245" s="88"/>
      <c r="M245" s="88"/>
    </row>
    <row r="246" spans="2:13" ht="12.75">
      <c r="B246" s="87"/>
      <c r="C246" s="88"/>
      <c r="D246" s="88"/>
      <c r="E246" s="88"/>
      <c r="F246" s="88"/>
      <c r="I246" s="88"/>
      <c r="J246" s="88"/>
      <c r="K246" s="88"/>
      <c r="L246" s="88"/>
      <c r="M246" s="88"/>
    </row>
    <row r="247" spans="2:13" ht="12.75">
      <c r="B247" s="87"/>
      <c r="C247" s="88"/>
      <c r="D247" s="88"/>
      <c r="E247" s="88"/>
      <c r="F247" s="88"/>
      <c r="I247" s="88"/>
      <c r="J247" s="88"/>
      <c r="K247" s="88"/>
      <c r="L247" s="88"/>
      <c r="M247" s="88"/>
    </row>
    <row r="248" spans="2:13" ht="12.75">
      <c r="B248" s="87"/>
      <c r="C248" s="88"/>
      <c r="D248" s="88"/>
      <c r="E248" s="88"/>
      <c r="F248" s="88"/>
      <c r="I248" s="88"/>
      <c r="J248" s="88"/>
      <c r="K248" s="88"/>
      <c r="L248" s="88"/>
      <c r="M248" s="88"/>
    </row>
    <row r="249" spans="2:13" ht="12.75">
      <c r="B249" s="87"/>
      <c r="C249" s="88"/>
      <c r="D249" s="88"/>
      <c r="E249" s="88"/>
      <c r="F249" s="88"/>
      <c r="I249" s="88"/>
      <c r="J249" s="88"/>
      <c r="K249" s="88"/>
      <c r="L249" s="88"/>
      <c r="M249" s="88"/>
    </row>
    <row r="250" spans="2:13" ht="12.75">
      <c r="B250" s="87"/>
      <c r="C250" s="88"/>
      <c r="D250" s="88"/>
      <c r="E250" s="88"/>
      <c r="F250" s="88"/>
      <c r="I250" s="88"/>
      <c r="J250" s="88"/>
      <c r="K250" s="88"/>
      <c r="L250" s="88"/>
      <c r="M250" s="88"/>
    </row>
    <row r="251" spans="2:13" ht="12.75">
      <c r="B251" s="87"/>
      <c r="C251" s="88"/>
      <c r="D251" s="88"/>
      <c r="E251" s="88"/>
      <c r="F251" s="88"/>
      <c r="I251" s="88"/>
      <c r="J251" s="88"/>
      <c r="K251" s="88"/>
      <c r="L251" s="88"/>
      <c r="M251" s="88"/>
    </row>
    <row r="252" spans="2:13" ht="12.75">
      <c r="B252" s="87"/>
      <c r="C252" s="88"/>
      <c r="D252" s="88"/>
      <c r="E252" s="88"/>
      <c r="F252" s="88"/>
      <c r="I252" s="88"/>
      <c r="J252" s="88"/>
      <c r="K252" s="88"/>
      <c r="L252" s="88"/>
      <c r="M252" s="88"/>
    </row>
    <row r="253" spans="2:13" ht="12.75">
      <c r="B253" s="87"/>
      <c r="C253" s="88"/>
      <c r="D253" s="88"/>
      <c r="E253" s="88"/>
      <c r="F253" s="88"/>
      <c r="I253" s="88"/>
      <c r="J253" s="88"/>
      <c r="K253" s="88"/>
      <c r="L253" s="88"/>
      <c r="M253" s="88"/>
    </row>
    <row r="254" spans="2:13" ht="12.75">
      <c r="B254" s="87"/>
      <c r="C254" s="88"/>
      <c r="D254" s="88"/>
      <c r="E254" s="88"/>
      <c r="F254" s="88"/>
      <c r="I254" s="88"/>
      <c r="J254" s="88"/>
      <c r="K254" s="88"/>
      <c r="L254" s="88"/>
      <c r="M254" s="88"/>
    </row>
    <row r="255" spans="2:13" ht="12.75">
      <c r="B255" s="87"/>
      <c r="C255" s="88"/>
      <c r="D255" s="88"/>
      <c r="E255" s="88"/>
      <c r="F255" s="88"/>
      <c r="I255" s="88"/>
      <c r="J255" s="88"/>
      <c r="K255" s="88"/>
      <c r="L255" s="88"/>
      <c r="M255" s="88"/>
    </row>
    <row r="256" spans="2:13" ht="12.75">
      <c r="B256" s="87"/>
      <c r="C256" s="88"/>
      <c r="D256" s="88"/>
      <c r="E256" s="88"/>
      <c r="F256" s="88"/>
      <c r="I256" s="88"/>
      <c r="J256" s="88"/>
      <c r="K256" s="88"/>
      <c r="L256" s="88"/>
      <c r="M256" s="88"/>
    </row>
    <row r="257" spans="2:13" ht="12.75">
      <c r="B257" s="87"/>
      <c r="C257" s="88"/>
      <c r="D257" s="88"/>
      <c r="E257" s="88"/>
      <c r="F257" s="88"/>
      <c r="I257" s="88"/>
      <c r="J257" s="88"/>
      <c r="K257" s="88"/>
      <c r="L257" s="88"/>
      <c r="M257" s="88"/>
    </row>
    <row r="258" spans="2:13" ht="12.75">
      <c r="B258" s="87"/>
      <c r="C258" s="88"/>
      <c r="D258" s="88"/>
      <c r="E258" s="88"/>
      <c r="F258" s="88"/>
      <c r="I258" s="88"/>
      <c r="J258" s="88"/>
      <c r="K258" s="88"/>
      <c r="L258" s="88"/>
      <c r="M258" s="88"/>
    </row>
    <row r="259" spans="2:13" ht="12.75">
      <c r="B259" s="87"/>
      <c r="C259" s="88"/>
      <c r="D259" s="88"/>
      <c r="E259" s="88"/>
      <c r="F259" s="88"/>
      <c r="I259" s="88"/>
      <c r="J259" s="88"/>
      <c r="K259" s="88"/>
      <c r="L259" s="88"/>
      <c r="M259" s="88"/>
    </row>
    <row r="260" spans="2:13" ht="12.75">
      <c r="B260" s="87"/>
      <c r="C260" s="88"/>
      <c r="D260" s="88"/>
      <c r="E260" s="88"/>
      <c r="F260" s="88"/>
      <c r="I260" s="88"/>
      <c r="J260" s="88"/>
      <c r="K260" s="88"/>
      <c r="L260" s="88"/>
      <c r="M260" s="88"/>
    </row>
    <row r="261" spans="2:13" ht="12.75">
      <c r="B261" s="87"/>
      <c r="C261" s="88"/>
      <c r="D261" s="88"/>
      <c r="E261" s="88"/>
      <c r="F261" s="88"/>
      <c r="I261" s="88"/>
      <c r="J261" s="88"/>
      <c r="K261" s="88"/>
      <c r="L261" s="88"/>
      <c r="M261" s="88"/>
    </row>
    <row r="262" spans="2:13" ht="12.75">
      <c r="B262" s="87"/>
      <c r="C262" s="88"/>
      <c r="D262" s="88"/>
      <c r="E262" s="88"/>
      <c r="F262" s="88"/>
      <c r="I262" s="88"/>
      <c r="J262" s="88"/>
      <c r="K262" s="88"/>
      <c r="L262" s="88"/>
      <c r="M262" s="88"/>
    </row>
    <row r="263" spans="2:13" ht="12.75">
      <c r="B263" s="87"/>
      <c r="C263" s="88"/>
      <c r="D263" s="88"/>
      <c r="E263" s="88"/>
      <c r="F263" s="88"/>
      <c r="I263" s="88"/>
      <c r="J263" s="88"/>
      <c r="K263" s="88"/>
      <c r="L263" s="88"/>
      <c r="M263" s="88"/>
    </row>
    <row r="264" spans="2:13" ht="12.75">
      <c r="B264" s="87"/>
      <c r="C264" s="88"/>
      <c r="D264" s="88"/>
      <c r="E264" s="88"/>
      <c r="F264" s="88"/>
      <c r="I264" s="88"/>
      <c r="J264" s="88"/>
      <c r="K264" s="88"/>
      <c r="L264" s="88"/>
      <c r="M264" s="88"/>
    </row>
    <row r="265" spans="2:13" ht="12.75">
      <c r="B265" s="87"/>
      <c r="C265" s="88"/>
      <c r="D265" s="88"/>
      <c r="E265" s="88"/>
      <c r="F265" s="88"/>
      <c r="I265" s="88"/>
      <c r="J265" s="88"/>
      <c r="K265" s="88"/>
      <c r="L265" s="88"/>
      <c r="M265" s="88"/>
    </row>
    <row r="266" spans="2:13" ht="12.75">
      <c r="B266" s="87"/>
      <c r="C266" s="88"/>
      <c r="D266" s="88"/>
      <c r="E266" s="88"/>
      <c r="F266" s="88"/>
      <c r="I266" s="88"/>
      <c r="J266" s="88"/>
      <c r="K266" s="88"/>
      <c r="L266" s="88"/>
      <c r="M266" s="88"/>
    </row>
    <row r="267" spans="2:13" ht="12.75">
      <c r="B267" s="87"/>
      <c r="C267" s="88"/>
      <c r="D267" s="88"/>
      <c r="E267" s="88"/>
      <c r="F267" s="88"/>
      <c r="I267" s="88"/>
      <c r="J267" s="88"/>
      <c r="K267" s="88"/>
      <c r="L267" s="88"/>
      <c r="M267" s="88"/>
    </row>
    <row r="268" spans="2:13" ht="12.75">
      <c r="B268" s="87"/>
      <c r="C268" s="88"/>
      <c r="D268" s="88"/>
      <c r="E268" s="88"/>
      <c r="F268" s="88"/>
      <c r="I268" s="88"/>
      <c r="J268" s="88"/>
      <c r="K268" s="88"/>
      <c r="L268" s="88"/>
      <c r="M268" s="88"/>
    </row>
    <row r="269" spans="2:13" ht="12.75">
      <c r="B269" s="87"/>
      <c r="C269" s="88"/>
      <c r="D269" s="88"/>
      <c r="E269" s="88"/>
      <c r="F269" s="88"/>
      <c r="I269" s="88"/>
      <c r="J269" s="88"/>
      <c r="K269" s="88"/>
      <c r="L269" s="88"/>
      <c r="M269" s="88"/>
    </row>
    <row r="270" spans="2:13" ht="12.75">
      <c r="B270" s="87"/>
      <c r="C270" s="88"/>
      <c r="D270" s="88"/>
      <c r="E270" s="88"/>
      <c r="F270" s="88"/>
      <c r="I270" s="88"/>
      <c r="J270" s="88"/>
      <c r="K270" s="88"/>
      <c r="L270" s="88"/>
      <c r="M270" s="88"/>
    </row>
    <row r="271" spans="2:13" ht="12.75">
      <c r="B271" s="87"/>
      <c r="C271" s="88"/>
      <c r="D271" s="88"/>
      <c r="E271" s="88"/>
      <c r="F271" s="88"/>
      <c r="I271" s="88"/>
      <c r="J271" s="88"/>
      <c r="K271" s="88"/>
      <c r="L271" s="88"/>
      <c r="M271" s="88"/>
    </row>
    <row r="272" spans="2:13" ht="12.75">
      <c r="B272" s="87"/>
      <c r="C272" s="88"/>
      <c r="D272" s="88"/>
      <c r="E272" s="88"/>
      <c r="F272" s="88"/>
      <c r="I272" s="88"/>
      <c r="J272" s="88"/>
      <c r="K272" s="88"/>
      <c r="L272" s="88"/>
      <c r="M272" s="88"/>
    </row>
    <row r="273" spans="2:13" ht="12.75">
      <c r="B273" s="87"/>
      <c r="C273" s="88"/>
      <c r="D273" s="88"/>
      <c r="E273" s="88"/>
      <c r="F273" s="88"/>
      <c r="I273" s="88"/>
      <c r="J273" s="88"/>
      <c r="K273" s="88"/>
      <c r="L273" s="88"/>
      <c r="M273" s="88"/>
    </row>
    <row r="274" spans="2:13" ht="12.75">
      <c r="B274" s="87"/>
      <c r="C274" s="88"/>
      <c r="D274" s="88"/>
      <c r="E274" s="88"/>
      <c r="F274" s="88"/>
      <c r="I274" s="88"/>
      <c r="J274" s="88"/>
      <c r="K274" s="88"/>
      <c r="L274" s="88"/>
      <c r="M274" s="88"/>
    </row>
    <row r="275" spans="2:13" ht="12.75">
      <c r="B275" s="87"/>
      <c r="C275" s="88"/>
      <c r="D275" s="88"/>
      <c r="E275" s="88"/>
      <c r="F275" s="88"/>
      <c r="I275" s="88"/>
      <c r="J275" s="88"/>
      <c r="K275" s="88"/>
      <c r="L275" s="88"/>
      <c r="M275" s="88"/>
    </row>
    <row r="276" spans="2:13" ht="12.75">
      <c r="B276" s="87"/>
      <c r="C276" s="88"/>
      <c r="D276" s="88"/>
      <c r="E276" s="88"/>
      <c r="F276" s="88"/>
      <c r="I276" s="88"/>
      <c r="J276" s="88"/>
      <c r="K276" s="88"/>
      <c r="L276" s="88"/>
      <c r="M276" s="88"/>
    </row>
    <row r="277" spans="2:13" ht="12.75">
      <c r="B277" s="87"/>
      <c r="C277" s="88"/>
      <c r="D277" s="88"/>
      <c r="E277" s="88"/>
      <c r="F277" s="88"/>
      <c r="I277" s="88"/>
      <c r="J277" s="88"/>
      <c r="K277" s="88"/>
      <c r="L277" s="88"/>
      <c r="M277" s="88"/>
    </row>
    <row r="278" spans="2:13" ht="12.75">
      <c r="B278" s="87"/>
      <c r="C278" s="88"/>
      <c r="D278" s="88"/>
      <c r="E278" s="88"/>
      <c r="F278" s="88"/>
      <c r="I278" s="88"/>
      <c r="J278" s="88"/>
      <c r="K278" s="88"/>
      <c r="L278" s="88"/>
      <c r="M278" s="88"/>
    </row>
    <row r="279" spans="2:13" ht="12.75">
      <c r="B279" s="87"/>
      <c r="C279" s="88"/>
      <c r="D279" s="88"/>
      <c r="E279" s="88"/>
      <c r="F279" s="88"/>
      <c r="I279" s="88"/>
      <c r="J279" s="88"/>
      <c r="K279" s="88"/>
      <c r="L279" s="88"/>
      <c r="M279" s="88"/>
    </row>
    <row r="280" spans="2:13" ht="12.75">
      <c r="B280" s="87"/>
      <c r="C280" s="88"/>
      <c r="D280" s="88"/>
      <c r="E280" s="88"/>
      <c r="F280" s="88"/>
      <c r="I280" s="88"/>
      <c r="J280" s="88"/>
      <c r="K280" s="88"/>
      <c r="L280" s="88"/>
      <c r="M280" s="88"/>
    </row>
    <row r="281" spans="2:13" ht="12.75">
      <c r="B281" s="87"/>
      <c r="C281" s="88"/>
      <c r="D281" s="88"/>
      <c r="E281" s="88"/>
      <c r="F281" s="88"/>
      <c r="I281" s="88"/>
      <c r="J281" s="88"/>
      <c r="K281" s="88"/>
      <c r="L281" s="88"/>
      <c r="M281" s="88"/>
    </row>
    <row r="282" spans="2:13" ht="12.75">
      <c r="B282" s="87"/>
      <c r="C282" s="88"/>
      <c r="D282" s="88"/>
      <c r="E282" s="88"/>
      <c r="F282" s="88"/>
      <c r="I282" s="88"/>
      <c r="J282" s="88"/>
      <c r="K282" s="88"/>
      <c r="L282" s="88"/>
      <c r="M282" s="88"/>
    </row>
    <row r="283" spans="2:13" ht="12.75">
      <c r="B283" s="87"/>
      <c r="C283" s="88"/>
      <c r="D283" s="88"/>
      <c r="E283" s="88"/>
      <c r="F283" s="88"/>
      <c r="I283" s="88"/>
      <c r="J283" s="88"/>
      <c r="K283" s="88"/>
      <c r="L283" s="88"/>
      <c r="M283" s="88"/>
    </row>
    <row r="284" spans="2:13" ht="12.75">
      <c r="B284" s="87"/>
      <c r="C284" s="88"/>
      <c r="D284" s="88"/>
      <c r="E284" s="88"/>
      <c r="F284" s="88"/>
      <c r="I284" s="88"/>
      <c r="J284" s="88"/>
      <c r="K284" s="88"/>
      <c r="L284" s="88"/>
      <c r="M284" s="88"/>
    </row>
    <row r="285" spans="2:13" ht="12.75">
      <c r="B285" s="87"/>
      <c r="C285" s="88"/>
      <c r="D285" s="88"/>
      <c r="E285" s="88"/>
      <c r="F285" s="88"/>
      <c r="I285" s="88"/>
      <c r="J285" s="88"/>
      <c r="K285" s="88"/>
      <c r="L285" s="88"/>
      <c r="M285" s="88"/>
    </row>
    <row r="286" spans="2:13" ht="12.75">
      <c r="B286" s="87"/>
      <c r="C286" s="88"/>
      <c r="D286" s="88"/>
      <c r="E286" s="88"/>
      <c r="F286" s="88"/>
      <c r="I286" s="88"/>
      <c r="J286" s="88"/>
      <c r="K286" s="88"/>
      <c r="L286" s="88"/>
      <c r="M286" s="88"/>
    </row>
    <row r="287" spans="2:13" ht="12.75">
      <c r="B287" s="87"/>
      <c r="C287" s="88"/>
      <c r="D287" s="88"/>
      <c r="E287" s="88"/>
      <c r="F287" s="88"/>
      <c r="I287" s="88"/>
      <c r="J287" s="88"/>
      <c r="K287" s="88"/>
      <c r="L287" s="88"/>
      <c r="M287" s="88"/>
    </row>
    <row r="288" spans="2:13" ht="12.75">
      <c r="B288" s="87"/>
      <c r="C288" s="88"/>
      <c r="D288" s="88"/>
      <c r="E288" s="88"/>
      <c r="F288" s="88"/>
      <c r="I288" s="88"/>
      <c r="J288" s="88"/>
      <c r="K288" s="88"/>
      <c r="L288" s="88"/>
      <c r="M288" s="88"/>
    </row>
    <row r="289" spans="2:13" ht="12.75">
      <c r="B289" s="87"/>
      <c r="C289" s="88"/>
      <c r="D289" s="88"/>
      <c r="E289" s="88"/>
      <c r="F289" s="88"/>
      <c r="I289" s="88"/>
      <c r="J289" s="88"/>
      <c r="K289" s="88"/>
      <c r="L289" s="88"/>
      <c r="M289" s="88"/>
    </row>
    <row r="290" spans="2:13" ht="12.75">
      <c r="B290" s="87"/>
      <c r="C290" s="88"/>
      <c r="D290" s="88"/>
      <c r="E290" s="88"/>
      <c r="F290" s="88"/>
      <c r="I290" s="88"/>
      <c r="J290" s="88"/>
      <c r="K290" s="88"/>
      <c r="L290" s="88"/>
      <c r="M290" s="88"/>
    </row>
    <row r="291" spans="2:13" ht="12.75">
      <c r="B291" s="87"/>
      <c r="C291" s="88"/>
      <c r="D291" s="88"/>
      <c r="E291" s="88"/>
      <c r="F291" s="88"/>
      <c r="I291" s="88"/>
      <c r="J291" s="88"/>
      <c r="K291" s="88"/>
      <c r="L291" s="88"/>
      <c r="M291" s="88"/>
    </row>
    <row r="292" spans="2:13" ht="12.75">
      <c r="B292" s="87"/>
      <c r="C292" s="88"/>
      <c r="D292" s="88"/>
      <c r="E292" s="88"/>
      <c r="F292" s="88"/>
      <c r="I292" s="88"/>
      <c r="J292" s="88"/>
      <c r="K292" s="88"/>
      <c r="L292" s="88"/>
      <c r="M292" s="88"/>
    </row>
    <row r="293" spans="2:13" ht="12.75">
      <c r="B293" s="87"/>
      <c r="C293" s="88"/>
      <c r="D293" s="88"/>
      <c r="E293" s="88"/>
      <c r="F293" s="88"/>
      <c r="I293" s="88"/>
      <c r="J293" s="88"/>
      <c r="K293" s="88"/>
      <c r="L293" s="88"/>
      <c r="M293" s="88"/>
    </row>
    <row r="294" spans="2:13" ht="12.75">
      <c r="B294" s="87"/>
      <c r="C294" s="88"/>
      <c r="D294" s="88"/>
      <c r="E294" s="88"/>
      <c r="F294" s="88"/>
      <c r="I294" s="88"/>
      <c r="J294" s="88"/>
      <c r="K294" s="88"/>
      <c r="L294" s="88"/>
      <c r="M294" s="88"/>
    </row>
    <row r="295" spans="2:13" ht="12.75">
      <c r="B295" s="87"/>
      <c r="C295" s="88"/>
      <c r="D295" s="88"/>
      <c r="E295" s="88"/>
      <c r="F295" s="88"/>
      <c r="I295" s="88"/>
      <c r="J295" s="88"/>
      <c r="K295" s="88"/>
      <c r="L295" s="88"/>
      <c r="M295" s="88"/>
    </row>
    <row r="296" spans="2:13" ht="12.75">
      <c r="B296" s="87"/>
      <c r="C296" s="88"/>
      <c r="D296" s="88"/>
      <c r="E296" s="88"/>
      <c r="F296" s="88"/>
      <c r="I296" s="88"/>
      <c r="J296" s="88"/>
      <c r="K296" s="88"/>
      <c r="L296" s="88"/>
      <c r="M296" s="88"/>
    </row>
    <row r="297" spans="2:13" ht="12.75">
      <c r="B297" s="87"/>
      <c r="C297" s="88"/>
      <c r="D297" s="88"/>
      <c r="E297" s="88"/>
      <c r="F297" s="88"/>
      <c r="I297" s="88"/>
      <c r="J297" s="88"/>
      <c r="K297" s="88"/>
      <c r="L297" s="88"/>
      <c r="M297" s="88"/>
    </row>
    <row r="298" spans="2:13" ht="12.75">
      <c r="B298" s="87"/>
      <c r="C298" s="88"/>
      <c r="D298" s="88"/>
      <c r="E298" s="88"/>
      <c r="F298" s="88"/>
      <c r="I298" s="88"/>
      <c r="J298" s="88"/>
      <c r="K298" s="88"/>
      <c r="L298" s="88"/>
      <c r="M298" s="88"/>
    </row>
    <row r="299" spans="2:13" ht="12.75">
      <c r="B299" s="87"/>
      <c r="C299" s="88"/>
      <c r="D299" s="88"/>
      <c r="E299" s="88"/>
      <c r="F299" s="88"/>
      <c r="I299" s="88"/>
      <c r="J299" s="88"/>
      <c r="K299" s="88"/>
      <c r="L299" s="88"/>
      <c r="M299" s="88"/>
    </row>
    <row r="300" spans="2:13" ht="12.75">
      <c r="B300" s="87"/>
      <c r="C300" s="88"/>
      <c r="D300" s="88"/>
      <c r="E300" s="88"/>
      <c r="F300" s="88"/>
      <c r="I300" s="88"/>
      <c r="J300" s="88"/>
      <c r="K300" s="88"/>
      <c r="L300" s="88"/>
      <c r="M300" s="88"/>
    </row>
    <row r="301" spans="2:13" ht="12.75">
      <c r="B301" s="87"/>
      <c r="C301" s="88"/>
      <c r="D301" s="88"/>
      <c r="E301" s="88"/>
      <c r="F301" s="88"/>
      <c r="I301" s="88"/>
      <c r="J301" s="88"/>
      <c r="K301" s="88"/>
      <c r="L301" s="88"/>
      <c r="M301" s="88"/>
    </row>
    <row r="302" spans="2:13" ht="12.75">
      <c r="B302" s="87"/>
      <c r="C302" s="88"/>
      <c r="D302" s="88"/>
      <c r="E302" s="88"/>
      <c r="F302" s="88"/>
      <c r="I302" s="88"/>
      <c r="J302" s="88"/>
      <c r="K302" s="88"/>
      <c r="L302" s="88"/>
      <c r="M302" s="88"/>
    </row>
    <row r="303" spans="2:13" ht="12.75">
      <c r="B303" s="87"/>
      <c r="C303" s="88"/>
      <c r="D303" s="88"/>
      <c r="E303" s="88"/>
      <c r="F303" s="88"/>
      <c r="I303" s="88"/>
      <c r="J303" s="88"/>
      <c r="K303" s="88"/>
      <c r="L303" s="88"/>
      <c r="M303" s="88"/>
    </row>
    <row r="304" spans="2:13" ht="12.75">
      <c r="B304" s="87"/>
      <c r="C304" s="88"/>
      <c r="D304" s="88"/>
      <c r="E304" s="88"/>
      <c r="F304" s="88"/>
      <c r="I304" s="88"/>
      <c r="J304" s="88"/>
      <c r="K304" s="88"/>
      <c r="L304" s="88"/>
      <c r="M304" s="88"/>
    </row>
    <row r="305" spans="2:13" ht="12.75">
      <c r="B305" s="87"/>
      <c r="C305" s="88"/>
      <c r="D305" s="88"/>
      <c r="E305" s="88"/>
      <c r="F305" s="88"/>
      <c r="I305" s="88"/>
      <c r="J305" s="88"/>
      <c r="K305" s="88"/>
      <c r="L305" s="88"/>
      <c r="M305" s="88"/>
    </row>
    <row r="306" spans="2:13" ht="12.75">
      <c r="B306" s="87"/>
      <c r="C306" s="88"/>
      <c r="D306" s="88"/>
      <c r="E306" s="88"/>
      <c r="F306" s="88"/>
      <c r="I306" s="88"/>
      <c r="J306" s="88"/>
      <c r="K306" s="88"/>
      <c r="L306" s="88"/>
      <c r="M306" s="88"/>
    </row>
    <row r="307" spans="2:13" ht="12.75">
      <c r="B307" s="87"/>
      <c r="C307" s="88"/>
      <c r="D307" s="88"/>
      <c r="E307" s="88"/>
      <c r="F307" s="88"/>
      <c r="I307" s="88"/>
      <c r="J307" s="88"/>
      <c r="K307" s="88"/>
      <c r="L307" s="88"/>
      <c r="M307" s="88"/>
    </row>
  </sheetData>
  <mergeCells count="10">
    <mergeCell ref="A1:A3"/>
    <mergeCell ref="B1:B3"/>
    <mergeCell ref="D1:D3"/>
    <mergeCell ref="E1:E3"/>
    <mergeCell ref="L1:M3"/>
    <mergeCell ref="F1:F3"/>
    <mergeCell ref="G1:H2"/>
    <mergeCell ref="I1:I3"/>
    <mergeCell ref="J1:J3"/>
    <mergeCell ref="K1:K3"/>
  </mergeCells>
  <printOptions horizontalCentered="1"/>
  <pageMargins left="0.3937007874015748" right="0.3937007874015748" top="0.77" bottom="0.76" header="0.5118110236220472" footer="0.5118110236220472"/>
  <pageSetup horizontalDpi="300" verticalDpi="300" orientation="landscape" paperSize="9" scale="85" r:id="rId1"/>
  <headerFooter alignWithMargins="0">
    <oddHeader>&amp;C&amp;"times,Félkövér"&amp;12 2004 évi út-, híd-, járda felújítások&amp;R&amp;"times,Normál"7. sz. táblázat
(ezer Ft-ban)&amp;"Arial CE,Normál"
</oddHeader>
    <oddFooter>&amp;L&amp;"times,Normál"&amp;D&amp;C&amp;"times,Normál"C:\Dok\Besz\&amp;F/&amp;A/Vass&amp;R&amp;"times,Normál"&amp;P/&amp;N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1">
      <selection activeCell="A10" sqref="A10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121" t="s">
        <v>0</v>
      </c>
      <c r="B1" s="121"/>
      <c r="C1" s="33"/>
      <c r="D1" s="121" t="s">
        <v>9</v>
      </c>
      <c r="E1" s="121" t="s">
        <v>10</v>
      </c>
      <c r="F1" s="121" t="s">
        <v>11</v>
      </c>
      <c r="G1" s="121" t="s">
        <v>12</v>
      </c>
      <c r="H1" s="121"/>
      <c r="I1" s="121" t="s">
        <v>13</v>
      </c>
      <c r="J1" s="121" t="s">
        <v>14</v>
      </c>
      <c r="K1" s="121" t="s">
        <v>1</v>
      </c>
    </row>
    <row r="2" spans="1:11" ht="12.75">
      <c r="A2" s="121"/>
      <c r="B2" s="121"/>
      <c r="C2" s="33"/>
      <c r="D2" s="121"/>
      <c r="E2" s="121"/>
      <c r="F2" s="121"/>
      <c r="G2" s="121"/>
      <c r="H2" s="121"/>
      <c r="I2" s="121"/>
      <c r="J2" s="121"/>
      <c r="K2" s="121"/>
    </row>
    <row r="3" spans="1:11" ht="12.75">
      <c r="A3" s="121"/>
      <c r="B3" s="121"/>
      <c r="C3" s="34"/>
      <c r="D3" s="121"/>
      <c r="E3" s="121"/>
      <c r="F3" s="121"/>
      <c r="G3" s="32" t="s">
        <v>15</v>
      </c>
      <c r="H3" s="32" t="s">
        <v>16</v>
      </c>
      <c r="I3" s="121"/>
      <c r="J3" s="121"/>
      <c r="K3" s="121"/>
    </row>
    <row r="4" spans="1:11" ht="12.75">
      <c r="A4" s="4" t="s">
        <v>2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17</v>
      </c>
      <c r="B5" s="5">
        <v>187</v>
      </c>
      <c r="C5" s="9" t="s">
        <v>18</v>
      </c>
      <c r="D5" s="6">
        <f aca="true" t="shared" si="0" ref="D5:D18">B5-C5</f>
        <v>187</v>
      </c>
      <c r="E5" s="23" t="s">
        <v>5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5</v>
      </c>
      <c r="J5" s="23" t="s">
        <v>5</v>
      </c>
      <c r="K5" s="6"/>
    </row>
    <row r="6" spans="1:11" ht="12.75">
      <c r="A6" s="7" t="s">
        <v>19</v>
      </c>
      <c r="B6" s="5">
        <v>3245</v>
      </c>
      <c r="C6" s="10">
        <v>3176</v>
      </c>
      <c r="D6" s="6">
        <f t="shared" si="0"/>
        <v>69</v>
      </c>
      <c r="E6" s="23" t="s">
        <v>5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20</v>
      </c>
      <c r="B7" s="5">
        <v>9639</v>
      </c>
      <c r="C7" s="10">
        <v>8675</v>
      </c>
      <c r="D7" s="6">
        <f t="shared" si="0"/>
        <v>964</v>
      </c>
      <c r="E7" s="23" t="s">
        <v>5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21</v>
      </c>
      <c r="B8" s="5">
        <v>290</v>
      </c>
      <c r="C8" s="10">
        <v>0</v>
      </c>
      <c r="D8" s="6">
        <f t="shared" si="0"/>
        <v>290</v>
      </c>
      <c r="E8" s="23" t="s">
        <v>5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22</v>
      </c>
      <c r="B9" s="5">
        <v>410</v>
      </c>
      <c r="C9" s="10">
        <v>0</v>
      </c>
      <c r="D9" s="6">
        <f t="shared" si="0"/>
        <v>410</v>
      </c>
      <c r="E9" s="23" t="s">
        <v>5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23</v>
      </c>
      <c r="B10" s="5">
        <v>100</v>
      </c>
      <c r="C10" s="10">
        <v>0</v>
      </c>
      <c r="D10" s="6">
        <f t="shared" si="0"/>
        <v>100</v>
      </c>
      <c r="E10" s="23" t="s">
        <v>5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5</v>
      </c>
      <c r="J10" s="23" t="s">
        <v>5</v>
      </c>
      <c r="K10" s="6"/>
    </row>
    <row r="11" spans="1:11" ht="12.75">
      <c r="A11" s="7" t="s">
        <v>24</v>
      </c>
      <c r="B11" s="5">
        <v>3140</v>
      </c>
      <c r="C11" s="10">
        <v>2826</v>
      </c>
      <c r="D11" s="6">
        <f t="shared" si="0"/>
        <v>314</v>
      </c>
      <c r="E11" s="23" t="s">
        <v>5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25</v>
      </c>
      <c r="B12" s="5">
        <v>6650</v>
      </c>
      <c r="C12" s="10">
        <v>5985</v>
      </c>
      <c r="D12" s="6">
        <f t="shared" si="0"/>
        <v>665</v>
      </c>
      <c r="E12" s="23" t="s">
        <v>5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26</v>
      </c>
      <c r="B13" s="13">
        <v>19951</v>
      </c>
      <c r="C13" s="13">
        <v>17843</v>
      </c>
      <c r="D13" s="14">
        <f t="shared" si="0"/>
        <v>2108</v>
      </c>
      <c r="E13" s="23" t="s">
        <v>5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27</v>
      </c>
      <c r="B14" s="5">
        <v>11166</v>
      </c>
      <c r="C14" s="10">
        <v>10049</v>
      </c>
      <c r="D14" s="6">
        <f t="shared" si="0"/>
        <v>1117</v>
      </c>
      <c r="E14" s="23" t="s">
        <v>5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28</v>
      </c>
      <c r="B15" s="5">
        <v>2000</v>
      </c>
      <c r="C15" s="10">
        <v>1800</v>
      </c>
      <c r="D15" s="6">
        <f t="shared" si="0"/>
        <v>200</v>
      </c>
      <c r="E15" s="23" t="s">
        <v>5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29</v>
      </c>
      <c r="B16" s="5">
        <v>11261</v>
      </c>
      <c r="C16" s="10">
        <v>10135</v>
      </c>
      <c r="D16" s="6">
        <f t="shared" si="0"/>
        <v>1126</v>
      </c>
      <c r="E16" s="23" t="s">
        <v>5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30</v>
      </c>
      <c r="B17" s="5">
        <v>2550</v>
      </c>
      <c r="C17" s="10">
        <v>2295</v>
      </c>
      <c r="D17" s="6">
        <f t="shared" si="0"/>
        <v>255</v>
      </c>
      <c r="E17" s="23" t="s">
        <v>5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31</v>
      </c>
      <c r="B18" s="5">
        <v>3774</v>
      </c>
      <c r="C18" s="10">
        <v>3397</v>
      </c>
      <c r="D18" s="6">
        <f t="shared" si="0"/>
        <v>377</v>
      </c>
      <c r="E18" s="23" t="s">
        <v>5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3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32</v>
      </c>
      <c r="B21" s="18"/>
      <c r="C21" s="18"/>
      <c r="D21" s="18">
        <v>65000</v>
      </c>
      <c r="E21" s="18"/>
      <c r="F21" s="18">
        <v>0</v>
      </c>
      <c r="G21" s="37" t="s">
        <v>5</v>
      </c>
      <c r="H21" s="37" t="s">
        <v>5</v>
      </c>
      <c r="I21" s="37" t="s">
        <v>5</v>
      </c>
      <c r="J21" s="37" t="s">
        <v>5</v>
      </c>
      <c r="K21" s="18"/>
    </row>
    <row r="22" spans="1:11" s="21" customFormat="1" ht="12.75">
      <c r="A22" s="4" t="s">
        <v>4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33</v>
      </c>
      <c r="B23" s="23" t="s">
        <v>34</v>
      </c>
      <c r="C23" s="24" t="s">
        <v>5</v>
      </c>
      <c r="D23" s="23" t="str">
        <f aca="true" t="shared" si="5" ref="D23:D30">B23</f>
        <v>X</v>
      </c>
      <c r="E23" s="23" t="s">
        <v>5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35</v>
      </c>
      <c r="B24" s="23" t="s">
        <v>34</v>
      </c>
      <c r="C24" s="24" t="s">
        <v>5</v>
      </c>
      <c r="D24" s="23" t="str">
        <f t="shared" si="5"/>
        <v>X</v>
      </c>
      <c r="E24" s="23" t="s">
        <v>5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36</v>
      </c>
      <c r="B25" s="23" t="s">
        <v>34</v>
      </c>
      <c r="C25" s="24" t="s">
        <v>5</v>
      </c>
      <c r="D25" s="23" t="str">
        <f t="shared" si="5"/>
        <v>X</v>
      </c>
      <c r="E25" s="23" t="s">
        <v>5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37</v>
      </c>
      <c r="B26" s="23" t="s">
        <v>34</v>
      </c>
      <c r="C26" s="24" t="s">
        <v>5</v>
      </c>
      <c r="D26" s="23" t="str">
        <f t="shared" si="5"/>
        <v>X</v>
      </c>
      <c r="E26" s="23" t="s">
        <v>5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38</v>
      </c>
      <c r="B27" s="23" t="s">
        <v>34</v>
      </c>
      <c r="C27" s="24" t="s">
        <v>5</v>
      </c>
      <c r="D27" s="23" t="str">
        <f t="shared" si="5"/>
        <v>X</v>
      </c>
      <c r="E27" s="23" t="s">
        <v>5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39</v>
      </c>
      <c r="B28" s="23" t="s">
        <v>34</v>
      </c>
      <c r="C28" s="24" t="s">
        <v>5</v>
      </c>
      <c r="D28" s="23" t="str">
        <f t="shared" si="5"/>
        <v>X</v>
      </c>
      <c r="E28" s="23" t="s">
        <v>5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40</v>
      </c>
      <c r="B29" s="23" t="s">
        <v>34</v>
      </c>
      <c r="C29" s="24" t="s">
        <v>5</v>
      </c>
      <c r="D29" s="23" t="str">
        <f t="shared" si="5"/>
        <v>X</v>
      </c>
      <c r="E29" s="23" t="s">
        <v>5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41</v>
      </c>
      <c r="B30" s="23" t="s">
        <v>34</v>
      </c>
      <c r="C30" s="24" t="s">
        <v>5</v>
      </c>
      <c r="D30" s="23" t="str">
        <f t="shared" si="5"/>
        <v>X</v>
      </c>
      <c r="E30" s="23" t="s">
        <v>5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42</v>
      </c>
      <c r="B31" s="23"/>
      <c r="C31" s="24"/>
      <c r="D31" s="23" t="s">
        <v>5</v>
      </c>
      <c r="E31" s="23" t="s">
        <v>34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43</v>
      </c>
      <c r="B32" s="23"/>
      <c r="C32" s="24"/>
      <c r="D32" s="23" t="s">
        <v>5</v>
      </c>
      <c r="E32" s="23" t="s">
        <v>34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44</v>
      </c>
      <c r="B33" s="23"/>
      <c r="C33" s="24"/>
      <c r="D33" s="23" t="s">
        <v>5</v>
      </c>
      <c r="E33" s="23" t="s">
        <v>34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45</v>
      </c>
      <c r="B34" s="23"/>
      <c r="C34" s="24"/>
      <c r="D34" s="23" t="s">
        <v>5</v>
      </c>
      <c r="E34" s="5">
        <v>100</v>
      </c>
      <c r="F34" s="5">
        <v>0</v>
      </c>
      <c r="G34" s="23" t="s">
        <v>5</v>
      </c>
      <c r="H34" s="23" t="s">
        <v>5</v>
      </c>
      <c r="I34" s="23" t="s">
        <v>5</v>
      </c>
      <c r="J34" s="23" t="s">
        <v>5</v>
      </c>
      <c r="K34" s="5"/>
    </row>
    <row r="35" spans="1:11" ht="12.75">
      <c r="A35" s="22" t="s">
        <v>46</v>
      </c>
      <c r="B35" s="23"/>
      <c r="C35" s="24"/>
      <c r="D35" s="23" t="s">
        <v>5</v>
      </c>
      <c r="E35" s="5">
        <v>150</v>
      </c>
      <c r="F35" s="5">
        <v>0</v>
      </c>
      <c r="G35" s="23" t="s">
        <v>5</v>
      </c>
      <c r="H35" s="23" t="s">
        <v>5</v>
      </c>
      <c r="I35" s="23" t="s">
        <v>5</v>
      </c>
      <c r="J35" s="23" t="s">
        <v>5</v>
      </c>
      <c r="K35" s="5"/>
    </row>
    <row r="36" spans="1:11" ht="12.75">
      <c r="A36" s="22" t="s">
        <v>47</v>
      </c>
      <c r="B36" s="23"/>
      <c r="C36" s="24"/>
      <c r="D36" s="23" t="s">
        <v>5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48</v>
      </c>
      <c r="B37" s="23"/>
      <c r="C37" s="24"/>
      <c r="D37" s="23" t="s">
        <v>5</v>
      </c>
      <c r="E37" s="5">
        <v>200</v>
      </c>
      <c r="F37" s="5">
        <v>200</v>
      </c>
      <c r="G37" s="5">
        <v>200</v>
      </c>
      <c r="H37" s="38">
        <v>100</v>
      </c>
      <c r="I37" s="23" t="s">
        <v>5</v>
      </c>
      <c r="J37" s="23" t="s">
        <v>5</v>
      </c>
      <c r="K37" s="5"/>
    </row>
    <row r="38" spans="1:11" ht="12.75">
      <c r="A38" s="22" t="s">
        <v>49</v>
      </c>
      <c r="B38" s="23"/>
      <c r="C38" s="24"/>
      <c r="D38" s="23" t="s">
        <v>5</v>
      </c>
      <c r="E38" s="5">
        <v>400</v>
      </c>
      <c r="F38" s="5">
        <v>400</v>
      </c>
      <c r="G38" s="23" t="s">
        <v>5</v>
      </c>
      <c r="H38" s="40" t="s">
        <v>5</v>
      </c>
      <c r="I38" s="23" t="s">
        <v>5</v>
      </c>
      <c r="J38" s="23" t="s">
        <v>5</v>
      </c>
      <c r="K38" s="5"/>
    </row>
    <row r="39" spans="1:11" ht="12.75">
      <c r="A39" s="22" t="s">
        <v>50</v>
      </c>
      <c r="B39" s="23"/>
      <c r="C39" s="24"/>
      <c r="D39" s="23" t="s">
        <v>5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51</v>
      </c>
      <c r="B40" s="42"/>
      <c r="C40" s="43"/>
      <c r="D40" s="42" t="s">
        <v>5</v>
      </c>
      <c r="E40" s="44">
        <v>360</v>
      </c>
      <c r="F40" s="44">
        <v>360</v>
      </c>
      <c r="G40" s="42" t="s">
        <v>5</v>
      </c>
      <c r="H40" s="45" t="s">
        <v>5</v>
      </c>
      <c r="I40" s="44">
        <v>360</v>
      </c>
      <c r="J40" s="35">
        <f t="shared" si="7"/>
        <v>100</v>
      </c>
      <c r="K40" s="44"/>
    </row>
    <row r="41" spans="1:11" ht="12.75">
      <c r="A41" s="22" t="s">
        <v>52</v>
      </c>
      <c r="B41" s="23"/>
      <c r="C41" s="24"/>
      <c r="D41" s="23" t="s">
        <v>5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53</v>
      </c>
      <c r="B42" s="23"/>
      <c r="C42" s="24"/>
      <c r="D42" s="23" t="s">
        <v>5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54</v>
      </c>
      <c r="B43" s="23"/>
      <c r="C43" s="24"/>
      <c r="D43" s="23" t="s">
        <v>5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55</v>
      </c>
      <c r="B44" s="23"/>
      <c r="C44" s="24"/>
      <c r="D44" s="23" t="s">
        <v>5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56</v>
      </c>
      <c r="B45" s="23"/>
      <c r="C45" s="24"/>
      <c r="D45" s="23" t="s">
        <v>5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57</v>
      </c>
      <c r="B46" s="23"/>
      <c r="C46" s="24"/>
      <c r="D46" s="23" t="s">
        <v>5</v>
      </c>
      <c r="E46" s="23" t="s">
        <v>34</v>
      </c>
      <c r="F46" s="5">
        <v>0</v>
      </c>
      <c r="G46" s="23" t="s">
        <v>5</v>
      </c>
      <c r="H46" s="23" t="s">
        <v>5</v>
      </c>
      <c r="I46" s="23" t="s">
        <v>5</v>
      </c>
      <c r="J46" s="23" t="s">
        <v>5</v>
      </c>
      <c r="K46" s="23"/>
    </row>
    <row r="47" spans="1:11" ht="12.75">
      <c r="A47" s="22" t="s">
        <v>58</v>
      </c>
      <c r="B47" s="23"/>
      <c r="C47" s="24"/>
      <c r="D47" s="23" t="s">
        <v>5</v>
      </c>
      <c r="E47" s="23" t="s">
        <v>34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59</v>
      </c>
      <c r="B48" s="47"/>
      <c r="C48" s="47"/>
      <c r="D48" s="24" t="s">
        <v>5</v>
      </c>
      <c r="E48" s="24" t="s">
        <v>34</v>
      </c>
      <c r="F48" s="10">
        <v>0</v>
      </c>
      <c r="G48" s="24" t="s">
        <v>5</v>
      </c>
      <c r="H48" s="24" t="s">
        <v>5</v>
      </c>
      <c r="I48" s="24" t="s">
        <v>5</v>
      </c>
      <c r="J48" s="24" t="s">
        <v>5</v>
      </c>
      <c r="K48" s="24"/>
    </row>
    <row r="49" spans="1:11" s="15" customFormat="1" ht="12.75">
      <c r="A49" s="46" t="s">
        <v>60</v>
      </c>
      <c r="B49" s="47"/>
      <c r="C49" s="47"/>
      <c r="D49" s="24" t="s">
        <v>5</v>
      </c>
      <c r="E49" s="24"/>
      <c r="F49" s="24" t="s">
        <v>5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6</v>
      </c>
      <c r="B51" s="26">
        <v>65000</v>
      </c>
      <c r="C51" s="27" t="s">
        <v>5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7</v>
      </c>
      <c r="B53" s="18">
        <v>5000</v>
      </c>
      <c r="C53" s="19" t="s">
        <v>5</v>
      </c>
      <c r="D53" s="20">
        <v>5000</v>
      </c>
      <c r="E53" s="20">
        <v>-5000</v>
      </c>
      <c r="F53" s="20">
        <f>D53+E53</f>
        <v>0</v>
      </c>
      <c r="G53" s="23" t="s">
        <v>5</v>
      </c>
      <c r="H53" s="23" t="s">
        <v>5</v>
      </c>
      <c r="I53" s="23" t="s">
        <v>5</v>
      </c>
      <c r="J53" s="23" t="s">
        <v>5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8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A1:A3"/>
    <mergeCell ref="B1:B3"/>
    <mergeCell ref="D1:D3"/>
    <mergeCell ref="E1:E3"/>
    <mergeCell ref="K1:K3"/>
    <mergeCell ref="F1:F3"/>
    <mergeCell ref="G1:H2"/>
    <mergeCell ref="I1:I3"/>
    <mergeCell ref="J1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2004-11-08T15:18:29Z</cp:lastPrinted>
  <dcterms:created xsi:type="dcterms:W3CDTF">2003-04-30T07:15:07Z</dcterms:created>
  <dcterms:modified xsi:type="dcterms:W3CDTF">2004-11-25T10:34:20Z</dcterms:modified>
  <cp:category/>
  <cp:version/>
  <cp:contentType/>
  <cp:contentStatus/>
</cp:coreProperties>
</file>