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602" activeTab="1"/>
  </bookViews>
  <sheets>
    <sheet name="pótl.em." sheetId="1" r:id="rId1"/>
    <sheet name="sorkatonai sz." sheetId="2" r:id="rId2"/>
  </sheets>
  <definedNames>
    <definedName name="_xlnm.Print_Area" localSheetId="0">'pótl.em.'!$A$1:$K$46</definedName>
  </definedNames>
  <calcPr fullCalcOnLoad="1"/>
</workbook>
</file>

<file path=xl/sharedStrings.xml><?xml version="1.0" encoding="utf-8"?>
<sst xmlns="http://schemas.openxmlformats.org/spreadsheetml/2006/main" count="87" uniqueCount="76">
  <si>
    <t>Összesen</t>
  </si>
  <si>
    <t>Éves szinten</t>
  </si>
  <si>
    <t>Összesen:</t>
  </si>
  <si>
    <t>összesen</t>
  </si>
  <si>
    <t>Különbözet</t>
  </si>
  <si>
    <t>Munkácsy M. Gimnázium</t>
  </si>
  <si>
    <t>Sorszám</t>
  </si>
  <si>
    <t>pótlék</t>
  </si>
  <si>
    <t>tényleges</t>
  </si>
  <si>
    <t>Ft</t>
  </si>
  <si>
    <t>Intézmény megnevezése</t>
  </si>
  <si>
    <t>Személyi</t>
  </si>
  <si>
    <t>juttatás</t>
  </si>
  <si>
    <t>Járulékok</t>
  </si>
  <si>
    <t>Havi</t>
  </si>
  <si>
    <t>különb. Ft</t>
  </si>
  <si>
    <t>2004.év (11 hó)</t>
  </si>
  <si>
    <t>midösszesen</t>
  </si>
  <si>
    <t>e Ft-ban</t>
  </si>
  <si>
    <t>Kereskedelmi Szakképző Isk.</t>
  </si>
  <si>
    <t>Közlekedési Szakképző Iskola</t>
  </si>
  <si>
    <t>Zichy M.Iparműv.Szakképző Isk.</t>
  </si>
  <si>
    <t>Bárczi G.Áltisk.Sp.Szi.,Diákotth.és MKP.</t>
  </si>
  <si>
    <t>N.G.Közgazdasági Szakképző Iskola</t>
  </si>
  <si>
    <t>Jelenlegi</t>
  </si>
  <si>
    <t xml:space="preserve">Emelést </t>
  </si>
  <si>
    <t>követő</t>
  </si>
  <si>
    <t>(havi)</t>
  </si>
  <si>
    <t>2005.évi szintrehozás(2 hó)</t>
  </si>
  <si>
    <t>Városgondnokság</t>
  </si>
  <si>
    <t>Bölcsödei Központ</t>
  </si>
  <si>
    <t>Regionális CSSK és Módszertani Kp.</t>
  </si>
  <si>
    <t>Szociális Gondozási Központ</t>
  </si>
  <si>
    <t>"Liget" Idősek Otthona</t>
  </si>
  <si>
    <t>STILTEX Szoc.Foglalkoztató</t>
  </si>
  <si>
    <t>Óvodai és Eü.Gondnokság</t>
  </si>
  <si>
    <t>Bartók B.Általános Iskola</t>
  </si>
  <si>
    <t>Berzsenyi D.Általános Iskola</t>
  </si>
  <si>
    <t>Gárdonyi G.Általános Iskola</t>
  </si>
  <si>
    <t>Németh I.Általános Iskola</t>
  </si>
  <si>
    <t>Kisfaludy u.Általános Iskola</t>
  </si>
  <si>
    <t>Kinizsi ltp-i Általános Iskola</t>
  </si>
  <si>
    <t>Honvéd u.Általános Iskola</t>
  </si>
  <si>
    <t>B.E.Kaposfüredi Általános Iskola</t>
  </si>
  <si>
    <t>II.Rákóczi F.Általános Iskola</t>
  </si>
  <si>
    <t>Toponári u.Általános Iskola</t>
  </si>
  <si>
    <t>Toldi ltp-i Általános Iskola</t>
  </si>
  <si>
    <t>Kodály Z.Általános Iskola</t>
  </si>
  <si>
    <t>Pécsi u. Általános Iskola</t>
  </si>
  <si>
    <t>Zrínyi I.Általános Iskola</t>
  </si>
  <si>
    <t>Bárczi G.u.Általános Iskola</t>
  </si>
  <si>
    <t>Közlekedési SZKI.</t>
  </si>
  <si>
    <t>Iparművészeti SZKI.</t>
  </si>
  <si>
    <t>Kereskedelmi SZKI.</t>
  </si>
  <si>
    <t>Élelmiszeripari SZKI.</t>
  </si>
  <si>
    <t>Építőipari SZKI.</t>
  </si>
  <si>
    <t>Egészségügyi SZKI.</t>
  </si>
  <si>
    <t>Táncsics M.Gimnázium</t>
  </si>
  <si>
    <t>Műszaki Középiskola és Kollégium</t>
  </si>
  <si>
    <t>Közgazdasági SZKI.</t>
  </si>
  <si>
    <t>Klebelsberg Középiskolai Kollégium</t>
  </si>
  <si>
    <t>Liszt F.Zeneiskola</t>
  </si>
  <si>
    <t>Csiky G.Szinház</t>
  </si>
  <si>
    <t>Együd Á.VMK.</t>
  </si>
  <si>
    <t>Sportcsarnok</t>
  </si>
  <si>
    <t>Hivatásos Tűzoltóság</t>
  </si>
  <si>
    <t>Polg.M.Hiv.Gondn.(TURINFORM)</t>
  </si>
  <si>
    <t xml:space="preserve">5.havi </t>
  </si>
  <si>
    <t>személyi</t>
  </si>
  <si>
    <t>juttatás/ Ft</t>
  </si>
  <si>
    <t>32% Ft</t>
  </si>
  <si>
    <t>Pótlékok változása  összesen:</t>
  </si>
  <si>
    <t>járulékok</t>
  </si>
  <si>
    <t>5.havi</t>
  </si>
  <si>
    <t>személyijut.</t>
  </si>
  <si>
    <t>e Ft.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</si>
</sst>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[Red]\-#,##0\ "/>
    <numFmt numFmtId="165" formatCode="0_ ;[Red]\-0\ "/>
  </numFmts>
  <fonts count="3">
    <font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 horizontal="left" indent="2"/>
    </xf>
    <xf numFmtId="6" fontId="2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0" borderId="15" xfId="0" applyFont="1" applyBorder="1" applyAlignment="1">
      <alignment/>
    </xf>
    <xf numFmtId="9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" fontId="2" fillId="0" borderId="3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0" fillId="3" borderId="0" xfId="0" applyFill="1" applyAlignment="1">
      <alignment/>
    </xf>
    <xf numFmtId="1" fontId="2" fillId="0" borderId="5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1" fontId="1" fillId="0" borderId="6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L2" sqref="L2"/>
    </sheetView>
  </sheetViews>
  <sheetFormatPr defaultColWidth="9.00390625" defaultRowHeight="12.75"/>
  <cols>
    <col min="1" max="1" width="7.375" style="0" customWidth="1"/>
    <col min="2" max="2" width="30.50390625" style="0" customWidth="1"/>
    <col min="3" max="3" width="10.875" style="0" customWidth="1"/>
    <col min="4" max="4" width="10.00390625" style="0" customWidth="1"/>
    <col min="5" max="5" width="9.625" style="0" customWidth="1"/>
  </cols>
  <sheetData>
    <row r="1" spans="1:12" ht="13.5" thickBot="1">
      <c r="A1" s="1"/>
      <c r="B1" s="9"/>
      <c r="C1" s="9" t="s">
        <v>24</v>
      </c>
      <c r="D1" s="9" t="s">
        <v>25</v>
      </c>
      <c r="E1" s="16"/>
      <c r="F1" s="39" t="s">
        <v>67</v>
      </c>
      <c r="G1" s="40"/>
      <c r="H1" s="41"/>
      <c r="I1" s="39" t="s">
        <v>73</v>
      </c>
      <c r="J1" s="40"/>
      <c r="K1" s="41"/>
      <c r="L1" s="3"/>
    </row>
    <row r="2" spans="1:12" ht="12.75">
      <c r="A2" s="17" t="s">
        <v>6</v>
      </c>
      <c r="B2" s="10" t="s">
        <v>10</v>
      </c>
      <c r="C2" s="10" t="s">
        <v>8</v>
      </c>
      <c r="D2" s="10" t="s">
        <v>26</v>
      </c>
      <c r="E2" s="10" t="s">
        <v>4</v>
      </c>
      <c r="F2" s="10" t="s">
        <v>68</v>
      </c>
      <c r="G2" s="10" t="s">
        <v>72</v>
      </c>
      <c r="H2" s="10" t="s">
        <v>3</v>
      </c>
      <c r="I2" s="10" t="s">
        <v>74</v>
      </c>
      <c r="J2" s="10" t="s">
        <v>72</v>
      </c>
      <c r="K2" s="10" t="s">
        <v>3</v>
      </c>
      <c r="L2" s="3"/>
    </row>
    <row r="3" spans="1:12" ht="13.5" thickBot="1">
      <c r="A3" s="2"/>
      <c r="B3" s="12"/>
      <c r="C3" s="23" t="s">
        <v>7</v>
      </c>
      <c r="D3" s="23" t="s">
        <v>7</v>
      </c>
      <c r="E3" s="11" t="s">
        <v>27</v>
      </c>
      <c r="F3" s="11" t="s">
        <v>69</v>
      </c>
      <c r="G3" s="26" t="s">
        <v>70</v>
      </c>
      <c r="H3" s="11" t="s">
        <v>9</v>
      </c>
      <c r="I3" s="11" t="s">
        <v>75</v>
      </c>
      <c r="J3" s="11" t="s">
        <v>75</v>
      </c>
      <c r="K3" s="11" t="s">
        <v>75</v>
      </c>
      <c r="L3" s="3"/>
    </row>
    <row r="4" spans="1:12" ht="12.75">
      <c r="A4" s="4">
        <v>1</v>
      </c>
      <c r="B4" s="13" t="s">
        <v>29</v>
      </c>
      <c r="C4" s="27">
        <v>179625</v>
      </c>
      <c r="D4" s="27">
        <v>191150</v>
      </c>
      <c r="E4" s="30">
        <f>D4-C4</f>
        <v>11525</v>
      </c>
      <c r="F4" s="4">
        <f>E4*5</f>
        <v>57625</v>
      </c>
      <c r="G4" s="4">
        <f>F4*0.32</f>
        <v>18440</v>
      </c>
      <c r="H4" s="4">
        <f>F4+G4</f>
        <v>76065</v>
      </c>
      <c r="I4" s="18">
        <v>58</v>
      </c>
      <c r="J4" s="4">
        <v>18</v>
      </c>
      <c r="K4" s="4">
        <f>I4+J4</f>
        <v>76</v>
      </c>
      <c r="L4" s="3"/>
    </row>
    <row r="5" spans="1:12" ht="12.75">
      <c r="A5" s="5">
        <v>2</v>
      </c>
      <c r="B5" s="6" t="s">
        <v>30</v>
      </c>
      <c r="C5" s="28">
        <v>171050</v>
      </c>
      <c r="D5" s="31">
        <v>182000</v>
      </c>
      <c r="E5" s="31">
        <f aca="true" t="shared" si="0" ref="E5:E42">D5-C5</f>
        <v>10950</v>
      </c>
      <c r="F5" s="5">
        <f aca="true" t="shared" si="1" ref="F5:F42">E5*5</f>
        <v>54750</v>
      </c>
      <c r="G5" s="5">
        <f aca="true" t="shared" si="2" ref="G5:G42">F5*0.32</f>
        <v>17520</v>
      </c>
      <c r="H5" s="5">
        <f aca="true" t="shared" si="3" ref="H5:H42">F5+G5</f>
        <v>72270</v>
      </c>
      <c r="I5" s="19">
        <v>55</v>
      </c>
      <c r="J5" s="5">
        <v>17</v>
      </c>
      <c r="K5" s="5">
        <f aca="true" t="shared" si="4" ref="K5:K43">I5+J5</f>
        <v>72</v>
      </c>
      <c r="L5" s="3"/>
    </row>
    <row r="6" spans="1:12" ht="12.75">
      <c r="A6" s="5">
        <v>3</v>
      </c>
      <c r="B6" s="6" t="s">
        <v>31</v>
      </c>
      <c r="C6" s="28">
        <v>383140</v>
      </c>
      <c r="D6" s="28">
        <v>407680</v>
      </c>
      <c r="E6" s="31">
        <v>24540</v>
      </c>
      <c r="F6" s="5">
        <f t="shared" si="1"/>
        <v>122700</v>
      </c>
      <c r="G6" s="5">
        <f t="shared" si="2"/>
        <v>39264</v>
      </c>
      <c r="H6" s="5">
        <f t="shared" si="3"/>
        <v>161964</v>
      </c>
      <c r="I6" s="19">
        <v>123</v>
      </c>
      <c r="J6" s="5">
        <v>39</v>
      </c>
      <c r="K6" s="5">
        <f t="shared" si="4"/>
        <v>162</v>
      </c>
      <c r="L6" s="3"/>
    </row>
    <row r="7" spans="1:12" ht="12.75">
      <c r="A7" s="5">
        <v>4</v>
      </c>
      <c r="B7" s="6" t="s">
        <v>32</v>
      </c>
      <c r="C7" s="28">
        <v>86100</v>
      </c>
      <c r="D7" s="28">
        <v>91000</v>
      </c>
      <c r="E7" s="31">
        <f t="shared" si="0"/>
        <v>4900</v>
      </c>
      <c r="F7" s="5">
        <f t="shared" si="1"/>
        <v>24500</v>
      </c>
      <c r="G7" s="5">
        <f t="shared" si="2"/>
        <v>7840</v>
      </c>
      <c r="H7" s="5">
        <f t="shared" si="3"/>
        <v>32340</v>
      </c>
      <c r="I7" s="19">
        <v>24</v>
      </c>
      <c r="J7" s="5">
        <v>8</v>
      </c>
      <c r="K7" s="5">
        <f t="shared" si="4"/>
        <v>32</v>
      </c>
      <c r="L7" s="3"/>
    </row>
    <row r="8" spans="1:12" ht="12.75">
      <c r="A8" s="5">
        <v>5</v>
      </c>
      <c r="B8" s="6" t="s">
        <v>33</v>
      </c>
      <c r="C8" s="28">
        <v>480560</v>
      </c>
      <c r="D8" s="28">
        <v>511420</v>
      </c>
      <c r="E8" s="31">
        <f t="shared" si="0"/>
        <v>30860</v>
      </c>
      <c r="F8" s="5">
        <f t="shared" si="1"/>
        <v>154300</v>
      </c>
      <c r="G8" s="5">
        <f t="shared" si="2"/>
        <v>49376</v>
      </c>
      <c r="H8" s="5">
        <f t="shared" si="3"/>
        <v>203676</v>
      </c>
      <c r="I8" s="19">
        <v>154</v>
      </c>
      <c r="J8" s="5">
        <v>50</v>
      </c>
      <c r="K8" s="5">
        <f t="shared" si="4"/>
        <v>204</v>
      </c>
      <c r="L8" s="3"/>
    </row>
    <row r="9" spans="1:12" ht="12.75">
      <c r="A9" s="5">
        <v>6</v>
      </c>
      <c r="B9" s="6" t="s">
        <v>34</v>
      </c>
      <c r="C9" s="28">
        <v>77000</v>
      </c>
      <c r="D9" s="28">
        <v>81900</v>
      </c>
      <c r="E9" s="31">
        <f t="shared" si="0"/>
        <v>4900</v>
      </c>
      <c r="F9" s="5">
        <f t="shared" si="1"/>
        <v>24500</v>
      </c>
      <c r="G9" s="5">
        <f t="shared" si="2"/>
        <v>7840</v>
      </c>
      <c r="H9" s="5">
        <f t="shared" si="3"/>
        <v>32340</v>
      </c>
      <c r="I9" s="19">
        <v>24</v>
      </c>
      <c r="J9" s="5">
        <v>8</v>
      </c>
      <c r="K9" s="5">
        <f t="shared" si="4"/>
        <v>32</v>
      </c>
      <c r="L9" s="3"/>
    </row>
    <row r="10" spans="1:12" ht="12.75">
      <c r="A10" s="5">
        <v>7</v>
      </c>
      <c r="B10" s="6" t="s">
        <v>35</v>
      </c>
      <c r="C10" s="28">
        <v>1383700</v>
      </c>
      <c r="D10" s="28">
        <v>1475700</v>
      </c>
      <c r="E10" s="31">
        <f t="shared" si="0"/>
        <v>92000</v>
      </c>
      <c r="F10" s="5">
        <f t="shared" si="1"/>
        <v>460000</v>
      </c>
      <c r="G10" s="5">
        <f t="shared" si="2"/>
        <v>147200</v>
      </c>
      <c r="H10" s="5">
        <f t="shared" si="3"/>
        <v>607200</v>
      </c>
      <c r="I10" s="19">
        <v>460</v>
      </c>
      <c r="J10" s="5">
        <v>147</v>
      </c>
      <c r="K10" s="5">
        <f t="shared" si="4"/>
        <v>607</v>
      </c>
      <c r="L10" s="3"/>
    </row>
    <row r="11" spans="1:12" ht="11.25" customHeight="1">
      <c r="A11" s="5">
        <v>8</v>
      </c>
      <c r="B11" s="6" t="s">
        <v>36</v>
      </c>
      <c r="C11" s="28">
        <v>200830</v>
      </c>
      <c r="D11" s="28">
        <v>213300</v>
      </c>
      <c r="E11" s="31">
        <f t="shared" si="0"/>
        <v>12470</v>
      </c>
      <c r="F11" s="5">
        <f t="shared" si="1"/>
        <v>62350</v>
      </c>
      <c r="G11" s="5">
        <f t="shared" si="2"/>
        <v>19952</v>
      </c>
      <c r="H11" s="5">
        <f t="shared" si="3"/>
        <v>82302</v>
      </c>
      <c r="I11" s="19">
        <v>62</v>
      </c>
      <c r="J11" s="5">
        <v>20</v>
      </c>
      <c r="K11" s="5">
        <f t="shared" si="4"/>
        <v>82</v>
      </c>
      <c r="L11" s="3"/>
    </row>
    <row r="12" spans="1:12" ht="12.75">
      <c r="A12" s="5">
        <v>9</v>
      </c>
      <c r="B12" s="6" t="s">
        <v>37</v>
      </c>
      <c r="C12" s="28">
        <v>159800</v>
      </c>
      <c r="D12" s="28">
        <v>169400</v>
      </c>
      <c r="E12" s="31">
        <f t="shared" si="0"/>
        <v>9600</v>
      </c>
      <c r="F12" s="5">
        <f t="shared" si="1"/>
        <v>48000</v>
      </c>
      <c r="G12" s="5">
        <f t="shared" si="2"/>
        <v>15360</v>
      </c>
      <c r="H12" s="5">
        <f t="shared" si="3"/>
        <v>63360</v>
      </c>
      <c r="I12" s="19">
        <v>48</v>
      </c>
      <c r="J12" s="5">
        <v>15</v>
      </c>
      <c r="K12" s="5">
        <f t="shared" si="4"/>
        <v>63</v>
      </c>
      <c r="L12" s="3"/>
    </row>
    <row r="13" spans="1:12" ht="12.75">
      <c r="A13" s="5">
        <v>10</v>
      </c>
      <c r="B13" s="6" t="s">
        <v>38</v>
      </c>
      <c r="C13" s="28">
        <v>182300</v>
      </c>
      <c r="D13" s="28">
        <v>193200</v>
      </c>
      <c r="E13" s="31">
        <f t="shared" si="0"/>
        <v>10900</v>
      </c>
      <c r="F13" s="5">
        <f t="shared" si="1"/>
        <v>54500</v>
      </c>
      <c r="G13" s="5">
        <f t="shared" si="2"/>
        <v>17440</v>
      </c>
      <c r="H13" s="5">
        <f t="shared" si="3"/>
        <v>71940</v>
      </c>
      <c r="I13" s="19">
        <v>55</v>
      </c>
      <c r="J13" s="5">
        <v>17</v>
      </c>
      <c r="K13" s="5">
        <f t="shared" si="4"/>
        <v>72</v>
      </c>
      <c r="L13" s="3"/>
    </row>
    <row r="14" spans="1:12" ht="12.75">
      <c r="A14" s="5">
        <v>11</v>
      </c>
      <c r="B14" s="6" t="s">
        <v>39</v>
      </c>
      <c r="C14" s="28">
        <v>155600</v>
      </c>
      <c r="D14" s="28">
        <v>165000</v>
      </c>
      <c r="E14" s="31">
        <f t="shared" si="0"/>
        <v>9400</v>
      </c>
      <c r="F14" s="5">
        <f t="shared" si="1"/>
        <v>47000</v>
      </c>
      <c r="G14" s="5">
        <f t="shared" si="2"/>
        <v>15040</v>
      </c>
      <c r="H14" s="5">
        <f t="shared" si="3"/>
        <v>62040</v>
      </c>
      <c r="I14" s="19">
        <v>47</v>
      </c>
      <c r="J14" s="5">
        <v>15</v>
      </c>
      <c r="K14" s="5">
        <f t="shared" si="4"/>
        <v>62</v>
      </c>
      <c r="L14" s="3"/>
    </row>
    <row r="15" spans="1:12" ht="12.75">
      <c r="A15" s="5">
        <v>12</v>
      </c>
      <c r="B15" s="6" t="s">
        <v>40</v>
      </c>
      <c r="C15" s="28">
        <v>188200</v>
      </c>
      <c r="D15" s="28">
        <v>199400</v>
      </c>
      <c r="E15" s="31">
        <f t="shared" si="0"/>
        <v>11200</v>
      </c>
      <c r="F15" s="5">
        <f t="shared" si="1"/>
        <v>56000</v>
      </c>
      <c r="G15" s="5">
        <f t="shared" si="2"/>
        <v>17920</v>
      </c>
      <c r="H15" s="5">
        <f t="shared" si="3"/>
        <v>73920</v>
      </c>
      <c r="I15" s="19">
        <v>56</v>
      </c>
      <c r="J15" s="5">
        <v>18</v>
      </c>
      <c r="K15" s="5">
        <f t="shared" si="4"/>
        <v>74</v>
      </c>
      <c r="L15" s="3"/>
    </row>
    <row r="16" spans="1:12" ht="12.75">
      <c r="A16" s="5">
        <v>13</v>
      </c>
      <c r="B16" s="6" t="s">
        <v>41</v>
      </c>
      <c r="C16" s="28">
        <v>177500</v>
      </c>
      <c r="D16" s="28">
        <v>188100</v>
      </c>
      <c r="E16" s="31">
        <f t="shared" si="0"/>
        <v>10600</v>
      </c>
      <c r="F16" s="5">
        <f t="shared" si="1"/>
        <v>53000</v>
      </c>
      <c r="G16" s="5">
        <f t="shared" si="2"/>
        <v>16960</v>
      </c>
      <c r="H16" s="5">
        <f t="shared" si="3"/>
        <v>69960</v>
      </c>
      <c r="I16" s="19">
        <v>53</v>
      </c>
      <c r="J16" s="5">
        <v>17</v>
      </c>
      <c r="K16" s="5">
        <f t="shared" si="4"/>
        <v>70</v>
      </c>
      <c r="L16" s="3"/>
    </row>
    <row r="17" spans="1:12" ht="12.75">
      <c r="A17" s="5">
        <v>14</v>
      </c>
      <c r="B17" s="6" t="s">
        <v>42</v>
      </c>
      <c r="C17" s="28">
        <v>178400</v>
      </c>
      <c r="D17" s="28">
        <v>189200</v>
      </c>
      <c r="E17" s="31">
        <f t="shared" si="0"/>
        <v>10800</v>
      </c>
      <c r="F17" s="5">
        <f t="shared" si="1"/>
        <v>54000</v>
      </c>
      <c r="G17" s="5">
        <f t="shared" si="2"/>
        <v>17280</v>
      </c>
      <c r="H17" s="5">
        <f t="shared" si="3"/>
        <v>71280</v>
      </c>
      <c r="I17" s="19">
        <v>54</v>
      </c>
      <c r="J17" s="5">
        <v>17</v>
      </c>
      <c r="K17" s="5">
        <f t="shared" si="4"/>
        <v>71</v>
      </c>
      <c r="L17" s="3"/>
    </row>
    <row r="18" spans="1:12" ht="12.75">
      <c r="A18" s="5">
        <v>15</v>
      </c>
      <c r="B18" s="6" t="s">
        <v>43</v>
      </c>
      <c r="C18" s="28">
        <v>110200</v>
      </c>
      <c r="D18" s="28">
        <v>117100</v>
      </c>
      <c r="E18" s="31">
        <f t="shared" si="0"/>
        <v>6900</v>
      </c>
      <c r="F18" s="5">
        <f t="shared" si="1"/>
        <v>34500</v>
      </c>
      <c r="G18" s="5">
        <f t="shared" si="2"/>
        <v>11040</v>
      </c>
      <c r="H18" s="5">
        <f t="shared" si="3"/>
        <v>45540</v>
      </c>
      <c r="I18" s="19">
        <v>35</v>
      </c>
      <c r="J18" s="5">
        <v>11</v>
      </c>
      <c r="K18" s="5">
        <f t="shared" si="4"/>
        <v>46</v>
      </c>
      <c r="L18" s="3"/>
    </row>
    <row r="19" spans="1:12" ht="12.75">
      <c r="A19" s="5">
        <v>16</v>
      </c>
      <c r="B19" s="6" t="s">
        <v>44</v>
      </c>
      <c r="C19" s="28">
        <v>147600</v>
      </c>
      <c r="D19" s="28">
        <v>156300</v>
      </c>
      <c r="E19" s="31">
        <f t="shared" si="0"/>
        <v>8700</v>
      </c>
      <c r="F19" s="5">
        <f t="shared" si="1"/>
        <v>43500</v>
      </c>
      <c r="G19" s="5">
        <f t="shared" si="2"/>
        <v>13920</v>
      </c>
      <c r="H19" s="5">
        <f t="shared" si="3"/>
        <v>57420</v>
      </c>
      <c r="I19" s="19">
        <v>44</v>
      </c>
      <c r="J19" s="5">
        <v>14</v>
      </c>
      <c r="K19" s="5">
        <f t="shared" si="4"/>
        <v>58</v>
      </c>
      <c r="L19" s="3"/>
    </row>
    <row r="20" spans="1:12" ht="12.75">
      <c r="A20" s="5">
        <v>17</v>
      </c>
      <c r="B20" s="6" t="s">
        <v>45</v>
      </c>
      <c r="C20" s="28">
        <v>188300</v>
      </c>
      <c r="D20" s="28">
        <v>199800</v>
      </c>
      <c r="E20" s="31">
        <f t="shared" si="0"/>
        <v>11500</v>
      </c>
      <c r="F20" s="5">
        <f t="shared" si="1"/>
        <v>57500</v>
      </c>
      <c r="G20" s="5">
        <f t="shared" si="2"/>
        <v>18400</v>
      </c>
      <c r="H20" s="5">
        <f t="shared" si="3"/>
        <v>75900</v>
      </c>
      <c r="I20" s="19">
        <v>58</v>
      </c>
      <c r="J20" s="5">
        <v>18</v>
      </c>
      <c r="K20" s="5">
        <f t="shared" si="4"/>
        <v>76</v>
      </c>
      <c r="L20" s="3"/>
    </row>
    <row r="21" spans="1:12" ht="12.75">
      <c r="A21" s="5">
        <v>18</v>
      </c>
      <c r="B21" s="6" t="s">
        <v>46</v>
      </c>
      <c r="C21" s="28">
        <v>231800</v>
      </c>
      <c r="D21" s="28">
        <v>245200</v>
      </c>
      <c r="E21" s="31">
        <f t="shared" si="0"/>
        <v>13400</v>
      </c>
      <c r="F21" s="5">
        <f t="shared" si="1"/>
        <v>67000</v>
      </c>
      <c r="G21" s="5">
        <f t="shared" si="2"/>
        <v>21440</v>
      </c>
      <c r="H21" s="5">
        <f t="shared" si="3"/>
        <v>88440</v>
      </c>
      <c r="I21" s="19">
        <v>67</v>
      </c>
      <c r="J21" s="5">
        <v>21</v>
      </c>
      <c r="K21" s="5">
        <f t="shared" si="4"/>
        <v>88</v>
      </c>
      <c r="L21" s="3"/>
    </row>
    <row r="22" spans="1:12" ht="12.75">
      <c r="A22" s="5">
        <v>19</v>
      </c>
      <c r="B22" s="6" t="s">
        <v>47</v>
      </c>
      <c r="C22" s="28">
        <v>228000</v>
      </c>
      <c r="D22" s="28">
        <v>241500</v>
      </c>
      <c r="E22" s="31">
        <f t="shared" si="0"/>
        <v>13500</v>
      </c>
      <c r="F22" s="5">
        <f t="shared" si="1"/>
        <v>67500</v>
      </c>
      <c r="G22" s="5">
        <f t="shared" si="2"/>
        <v>21600</v>
      </c>
      <c r="H22" s="5">
        <f t="shared" si="3"/>
        <v>89100</v>
      </c>
      <c r="I22" s="19">
        <v>67</v>
      </c>
      <c r="J22" s="5">
        <v>22</v>
      </c>
      <c r="K22" s="5">
        <f t="shared" si="4"/>
        <v>89</v>
      </c>
      <c r="L22" s="3"/>
    </row>
    <row r="23" spans="1:12" ht="12.75">
      <c r="A23" s="5">
        <v>20</v>
      </c>
      <c r="B23" s="6" t="s">
        <v>48</v>
      </c>
      <c r="C23" s="28">
        <v>220300</v>
      </c>
      <c r="D23" s="28">
        <v>235500</v>
      </c>
      <c r="E23" s="31">
        <f t="shared" si="0"/>
        <v>15200</v>
      </c>
      <c r="F23" s="5">
        <f t="shared" si="1"/>
        <v>76000</v>
      </c>
      <c r="G23" s="5">
        <f t="shared" si="2"/>
        <v>24320</v>
      </c>
      <c r="H23" s="5">
        <f t="shared" si="3"/>
        <v>100320</v>
      </c>
      <c r="I23" s="19">
        <v>76</v>
      </c>
      <c r="J23" s="5">
        <v>24</v>
      </c>
      <c r="K23" s="5">
        <f t="shared" si="4"/>
        <v>100</v>
      </c>
      <c r="L23" s="3"/>
    </row>
    <row r="24" spans="1:12" ht="12.75">
      <c r="A24" s="5">
        <v>21</v>
      </c>
      <c r="B24" s="6" t="s">
        <v>49</v>
      </c>
      <c r="C24" s="28">
        <v>173000</v>
      </c>
      <c r="D24" s="28">
        <v>183500</v>
      </c>
      <c r="E24" s="31">
        <f t="shared" si="0"/>
        <v>10500</v>
      </c>
      <c r="F24" s="5">
        <f t="shared" si="1"/>
        <v>52500</v>
      </c>
      <c r="G24" s="5">
        <f t="shared" si="2"/>
        <v>16800</v>
      </c>
      <c r="H24" s="5">
        <f t="shared" si="3"/>
        <v>69300</v>
      </c>
      <c r="I24" s="19">
        <v>52</v>
      </c>
      <c r="J24" s="5">
        <v>17</v>
      </c>
      <c r="K24" s="5">
        <v>69</v>
      </c>
      <c r="L24" s="3"/>
    </row>
    <row r="25" spans="1:12" ht="12.75">
      <c r="A25" s="5">
        <v>22</v>
      </c>
      <c r="B25" s="6" t="s">
        <v>50</v>
      </c>
      <c r="C25" s="28">
        <v>737700</v>
      </c>
      <c r="D25" s="28">
        <v>782500</v>
      </c>
      <c r="E25" s="31">
        <f t="shared" si="0"/>
        <v>44800</v>
      </c>
      <c r="F25" s="5">
        <f t="shared" si="1"/>
        <v>224000</v>
      </c>
      <c r="G25" s="5">
        <f t="shared" si="2"/>
        <v>71680</v>
      </c>
      <c r="H25" s="5">
        <f t="shared" si="3"/>
        <v>295680</v>
      </c>
      <c r="I25" s="19">
        <v>224</v>
      </c>
      <c r="J25" s="5">
        <v>72</v>
      </c>
      <c r="K25" s="5">
        <f t="shared" si="4"/>
        <v>296</v>
      </c>
      <c r="L25" s="3"/>
    </row>
    <row r="26" spans="1:12" ht="12.75">
      <c r="A26" s="5">
        <v>23</v>
      </c>
      <c r="B26" s="6" t="s">
        <v>51</v>
      </c>
      <c r="C26" s="28">
        <v>327800</v>
      </c>
      <c r="D26" s="28">
        <v>346900</v>
      </c>
      <c r="E26" s="31">
        <f t="shared" si="0"/>
        <v>19100</v>
      </c>
      <c r="F26" s="5">
        <f t="shared" si="1"/>
        <v>95500</v>
      </c>
      <c r="G26" s="5">
        <f t="shared" si="2"/>
        <v>30560</v>
      </c>
      <c r="H26" s="5">
        <f t="shared" si="3"/>
        <v>126060</v>
      </c>
      <c r="I26" s="19">
        <v>96</v>
      </c>
      <c r="J26" s="5">
        <v>30</v>
      </c>
      <c r="K26" s="5">
        <f t="shared" si="4"/>
        <v>126</v>
      </c>
      <c r="L26" s="3"/>
    </row>
    <row r="27" spans="1:12" ht="12.75">
      <c r="A27" s="5">
        <v>24</v>
      </c>
      <c r="B27" s="6" t="s">
        <v>52</v>
      </c>
      <c r="C27" s="28">
        <v>283100</v>
      </c>
      <c r="D27" s="28">
        <v>299800</v>
      </c>
      <c r="E27" s="31">
        <f t="shared" si="0"/>
        <v>16700</v>
      </c>
      <c r="F27" s="5">
        <f t="shared" si="1"/>
        <v>83500</v>
      </c>
      <c r="G27" s="5">
        <f t="shared" si="2"/>
        <v>26720</v>
      </c>
      <c r="H27" s="5">
        <f t="shared" si="3"/>
        <v>110220</v>
      </c>
      <c r="I27" s="19">
        <v>83</v>
      </c>
      <c r="J27" s="5">
        <v>27</v>
      </c>
      <c r="K27" s="5">
        <f t="shared" si="4"/>
        <v>110</v>
      </c>
      <c r="L27" s="3"/>
    </row>
    <row r="28" spans="1:12" ht="12.75">
      <c r="A28" s="5">
        <v>25</v>
      </c>
      <c r="B28" s="6" t="s">
        <v>53</v>
      </c>
      <c r="C28" s="28">
        <v>340400</v>
      </c>
      <c r="D28" s="28">
        <v>355200</v>
      </c>
      <c r="E28" s="31">
        <f t="shared" si="0"/>
        <v>14800</v>
      </c>
      <c r="F28" s="5">
        <f t="shared" si="1"/>
        <v>74000</v>
      </c>
      <c r="G28" s="5">
        <f t="shared" si="2"/>
        <v>23680</v>
      </c>
      <c r="H28" s="5">
        <f t="shared" si="3"/>
        <v>97680</v>
      </c>
      <c r="I28" s="19">
        <v>74</v>
      </c>
      <c r="J28" s="5">
        <v>24</v>
      </c>
      <c r="K28" s="5">
        <f t="shared" si="4"/>
        <v>98</v>
      </c>
      <c r="L28" s="3"/>
    </row>
    <row r="29" spans="1:12" ht="12.75">
      <c r="A29" s="5">
        <v>26</v>
      </c>
      <c r="B29" s="6" t="s">
        <v>54</v>
      </c>
      <c r="C29" s="28">
        <v>392335</v>
      </c>
      <c r="D29" s="34">
        <v>416670</v>
      </c>
      <c r="E29" s="31">
        <f t="shared" si="0"/>
        <v>24335</v>
      </c>
      <c r="F29" s="5">
        <f t="shared" si="1"/>
        <v>121675</v>
      </c>
      <c r="G29" s="5">
        <f t="shared" si="2"/>
        <v>38936</v>
      </c>
      <c r="H29" s="5">
        <f t="shared" si="3"/>
        <v>160611</v>
      </c>
      <c r="I29" s="19">
        <v>122</v>
      </c>
      <c r="J29" s="5">
        <v>39</v>
      </c>
      <c r="K29" s="5">
        <f t="shared" si="4"/>
        <v>161</v>
      </c>
      <c r="L29" s="3"/>
    </row>
    <row r="30" spans="1:12" ht="12.75">
      <c r="A30" s="5">
        <v>27</v>
      </c>
      <c r="B30" s="6" t="s">
        <v>55</v>
      </c>
      <c r="C30" s="28">
        <v>336300</v>
      </c>
      <c r="D30" s="28">
        <v>356300</v>
      </c>
      <c r="E30" s="31">
        <f t="shared" si="0"/>
        <v>20000</v>
      </c>
      <c r="F30" s="5">
        <f t="shared" si="1"/>
        <v>100000</v>
      </c>
      <c r="G30" s="5">
        <f t="shared" si="2"/>
        <v>32000</v>
      </c>
      <c r="H30" s="5">
        <f t="shared" si="3"/>
        <v>132000</v>
      </c>
      <c r="I30" s="19">
        <v>100</v>
      </c>
      <c r="J30" s="5">
        <v>32</v>
      </c>
      <c r="K30" s="5">
        <f t="shared" si="4"/>
        <v>132</v>
      </c>
      <c r="L30" s="3"/>
    </row>
    <row r="31" spans="1:12" ht="12.75">
      <c r="A31" s="5">
        <v>28</v>
      </c>
      <c r="B31" s="6" t="s">
        <v>56</v>
      </c>
      <c r="C31" s="28">
        <v>189800</v>
      </c>
      <c r="D31" s="28">
        <v>201200</v>
      </c>
      <c r="E31" s="31">
        <f t="shared" si="0"/>
        <v>11400</v>
      </c>
      <c r="F31" s="5">
        <f t="shared" si="1"/>
        <v>57000</v>
      </c>
      <c r="G31" s="5">
        <f t="shared" si="2"/>
        <v>18240</v>
      </c>
      <c r="H31" s="5">
        <f t="shared" si="3"/>
        <v>75240</v>
      </c>
      <c r="I31" s="19">
        <v>57</v>
      </c>
      <c r="J31" s="5">
        <v>18</v>
      </c>
      <c r="K31" s="5">
        <f t="shared" si="4"/>
        <v>75</v>
      </c>
      <c r="L31" s="3"/>
    </row>
    <row r="32" spans="1:12" ht="12.75">
      <c r="A32" s="5">
        <v>29</v>
      </c>
      <c r="B32" s="6" t="s">
        <v>5</v>
      </c>
      <c r="C32" s="28">
        <v>511700</v>
      </c>
      <c r="D32" s="28">
        <v>532260</v>
      </c>
      <c r="E32" s="31">
        <f t="shared" si="0"/>
        <v>20560</v>
      </c>
      <c r="F32" s="5">
        <f t="shared" si="1"/>
        <v>102800</v>
      </c>
      <c r="G32" s="5">
        <f t="shared" si="2"/>
        <v>32896</v>
      </c>
      <c r="H32" s="5">
        <f t="shared" si="3"/>
        <v>135696</v>
      </c>
      <c r="I32" s="19">
        <v>103</v>
      </c>
      <c r="J32" s="5">
        <v>33</v>
      </c>
      <c r="K32" s="5">
        <f t="shared" si="4"/>
        <v>136</v>
      </c>
      <c r="L32" s="3"/>
    </row>
    <row r="33" spans="1:12" ht="12.75">
      <c r="A33" s="5">
        <v>30</v>
      </c>
      <c r="B33" s="6" t="s">
        <v>57</v>
      </c>
      <c r="C33" s="28">
        <v>254800</v>
      </c>
      <c r="D33" s="28">
        <v>270000</v>
      </c>
      <c r="E33" s="31">
        <f t="shared" si="0"/>
        <v>15200</v>
      </c>
      <c r="F33" s="5">
        <f t="shared" si="1"/>
        <v>76000</v>
      </c>
      <c r="G33" s="5">
        <f t="shared" si="2"/>
        <v>24320</v>
      </c>
      <c r="H33" s="5">
        <f t="shared" si="3"/>
        <v>100320</v>
      </c>
      <c r="I33" s="19">
        <v>76</v>
      </c>
      <c r="J33" s="5">
        <v>24</v>
      </c>
      <c r="K33" s="5">
        <f t="shared" si="4"/>
        <v>100</v>
      </c>
      <c r="L33" s="3"/>
    </row>
    <row r="34" spans="1:12" ht="12.75">
      <c r="A34" s="5">
        <v>31</v>
      </c>
      <c r="B34" s="6" t="s">
        <v>58</v>
      </c>
      <c r="C34" s="28">
        <v>380272</v>
      </c>
      <c r="D34" s="28">
        <v>403260</v>
      </c>
      <c r="E34" s="31">
        <f t="shared" si="0"/>
        <v>22988</v>
      </c>
      <c r="F34" s="5">
        <f t="shared" si="1"/>
        <v>114940</v>
      </c>
      <c r="G34" s="28">
        <f t="shared" si="2"/>
        <v>36780.8</v>
      </c>
      <c r="H34" s="28">
        <f t="shared" si="3"/>
        <v>151720.8</v>
      </c>
      <c r="I34" s="19">
        <v>115</v>
      </c>
      <c r="J34" s="5">
        <v>37</v>
      </c>
      <c r="K34" s="5">
        <f t="shared" si="4"/>
        <v>152</v>
      </c>
      <c r="L34" s="3"/>
    </row>
    <row r="35" spans="1:12" ht="12.75">
      <c r="A35" s="21">
        <v>32</v>
      </c>
      <c r="B35" s="25" t="s">
        <v>59</v>
      </c>
      <c r="C35" s="35">
        <v>309500</v>
      </c>
      <c r="D35" s="35">
        <v>328400</v>
      </c>
      <c r="E35" s="31">
        <f t="shared" si="0"/>
        <v>18900</v>
      </c>
      <c r="F35" s="5">
        <f t="shared" si="1"/>
        <v>94500</v>
      </c>
      <c r="G35" s="5">
        <f t="shared" si="2"/>
        <v>30240</v>
      </c>
      <c r="H35" s="5">
        <f t="shared" si="3"/>
        <v>124740</v>
      </c>
      <c r="I35" s="19">
        <v>94</v>
      </c>
      <c r="J35" s="5">
        <v>31</v>
      </c>
      <c r="K35" s="5">
        <f t="shared" si="4"/>
        <v>125</v>
      </c>
      <c r="L35" s="3"/>
    </row>
    <row r="36" spans="1:12" ht="12.75">
      <c r="A36" s="21">
        <v>33</v>
      </c>
      <c r="B36" s="25" t="s">
        <v>60</v>
      </c>
      <c r="C36" s="35">
        <v>151500</v>
      </c>
      <c r="D36" s="35">
        <v>160900</v>
      </c>
      <c r="E36" s="31">
        <f t="shared" si="0"/>
        <v>9400</v>
      </c>
      <c r="F36" s="5">
        <f t="shared" si="1"/>
        <v>47000</v>
      </c>
      <c r="G36" s="5">
        <f t="shared" si="2"/>
        <v>15040</v>
      </c>
      <c r="H36" s="5">
        <f t="shared" si="3"/>
        <v>62040</v>
      </c>
      <c r="I36" s="19">
        <v>47</v>
      </c>
      <c r="J36" s="5">
        <v>15</v>
      </c>
      <c r="K36" s="5">
        <f t="shared" si="4"/>
        <v>62</v>
      </c>
      <c r="L36" s="3"/>
    </row>
    <row r="37" spans="1:12" ht="12.75">
      <c r="A37" s="21">
        <v>34</v>
      </c>
      <c r="B37" s="25" t="s">
        <v>61</v>
      </c>
      <c r="C37" s="35">
        <v>135700</v>
      </c>
      <c r="D37" s="35">
        <v>143400</v>
      </c>
      <c r="E37" s="31">
        <f t="shared" si="0"/>
        <v>7700</v>
      </c>
      <c r="F37" s="5">
        <f t="shared" si="1"/>
        <v>38500</v>
      </c>
      <c r="G37" s="5">
        <f t="shared" si="2"/>
        <v>12320</v>
      </c>
      <c r="H37" s="5">
        <f t="shared" si="3"/>
        <v>50820</v>
      </c>
      <c r="I37" s="19">
        <v>39</v>
      </c>
      <c r="J37" s="5">
        <v>12</v>
      </c>
      <c r="K37" s="5">
        <f t="shared" si="4"/>
        <v>51</v>
      </c>
      <c r="L37" s="3"/>
    </row>
    <row r="38" spans="1:12" ht="12.75">
      <c r="A38" s="21">
        <v>35</v>
      </c>
      <c r="B38" s="25" t="s">
        <v>62</v>
      </c>
      <c r="C38" s="35">
        <v>153900</v>
      </c>
      <c r="D38" s="35">
        <v>163800</v>
      </c>
      <c r="E38" s="31">
        <f t="shared" si="0"/>
        <v>9900</v>
      </c>
      <c r="F38" s="5">
        <f t="shared" si="1"/>
        <v>49500</v>
      </c>
      <c r="G38" s="5">
        <f t="shared" si="2"/>
        <v>15840</v>
      </c>
      <c r="H38" s="5">
        <f t="shared" si="3"/>
        <v>65340</v>
      </c>
      <c r="I38" s="19">
        <v>49</v>
      </c>
      <c r="J38" s="5">
        <v>16</v>
      </c>
      <c r="K38" s="5">
        <f t="shared" si="4"/>
        <v>65</v>
      </c>
      <c r="L38" s="3"/>
    </row>
    <row r="39" spans="1:12" ht="12.75">
      <c r="A39" s="21">
        <v>36</v>
      </c>
      <c r="B39" s="25" t="s">
        <v>63</v>
      </c>
      <c r="C39" s="35">
        <v>255550</v>
      </c>
      <c r="D39" s="35">
        <v>271800</v>
      </c>
      <c r="E39" s="31">
        <f t="shared" si="0"/>
        <v>16250</v>
      </c>
      <c r="F39" s="5">
        <f t="shared" si="1"/>
        <v>81250</v>
      </c>
      <c r="G39" s="5">
        <f t="shared" si="2"/>
        <v>26000</v>
      </c>
      <c r="H39" s="5">
        <f t="shared" si="3"/>
        <v>107250</v>
      </c>
      <c r="I39" s="19">
        <v>81</v>
      </c>
      <c r="J39" s="5">
        <v>26</v>
      </c>
      <c r="K39" s="5">
        <f t="shared" si="4"/>
        <v>107</v>
      </c>
      <c r="L39" s="3"/>
    </row>
    <row r="40" spans="1:12" ht="12.75">
      <c r="A40" s="21">
        <v>37</v>
      </c>
      <c r="B40" s="25" t="s">
        <v>64</v>
      </c>
      <c r="C40" s="35">
        <v>154100</v>
      </c>
      <c r="D40" s="35">
        <v>163900</v>
      </c>
      <c r="E40" s="31">
        <f t="shared" si="0"/>
        <v>9800</v>
      </c>
      <c r="F40" s="5">
        <f t="shared" si="1"/>
        <v>49000</v>
      </c>
      <c r="G40" s="5">
        <f t="shared" si="2"/>
        <v>15680</v>
      </c>
      <c r="H40" s="5">
        <f t="shared" si="3"/>
        <v>64680</v>
      </c>
      <c r="I40" s="19">
        <v>49</v>
      </c>
      <c r="J40" s="5">
        <v>16</v>
      </c>
      <c r="K40" s="5">
        <f t="shared" si="4"/>
        <v>65</v>
      </c>
      <c r="L40" s="3"/>
    </row>
    <row r="41" spans="1:12" ht="12.75">
      <c r="A41" s="21">
        <v>38</v>
      </c>
      <c r="B41" s="25" t="s">
        <v>65</v>
      </c>
      <c r="C41" s="35">
        <v>25650</v>
      </c>
      <c r="D41" s="35">
        <v>27300</v>
      </c>
      <c r="E41" s="31">
        <f t="shared" si="0"/>
        <v>1650</v>
      </c>
      <c r="F41" s="5">
        <f t="shared" si="1"/>
        <v>8250</v>
      </c>
      <c r="G41" s="5">
        <f t="shared" si="2"/>
        <v>2640</v>
      </c>
      <c r="H41" s="5">
        <f t="shared" si="3"/>
        <v>10890</v>
      </c>
      <c r="I41" s="19">
        <v>8</v>
      </c>
      <c r="J41" s="5">
        <v>3</v>
      </c>
      <c r="K41" s="5">
        <f t="shared" si="4"/>
        <v>11</v>
      </c>
      <c r="L41" s="3"/>
    </row>
    <row r="42" spans="1:12" ht="13.5" thickBot="1">
      <c r="A42" s="20">
        <v>39</v>
      </c>
      <c r="B42" s="8" t="s">
        <v>66</v>
      </c>
      <c r="C42" s="29">
        <v>42800</v>
      </c>
      <c r="D42" s="29">
        <v>45500</v>
      </c>
      <c r="E42" s="32">
        <f t="shared" si="0"/>
        <v>2700</v>
      </c>
      <c r="F42" s="20">
        <f t="shared" si="1"/>
        <v>13500</v>
      </c>
      <c r="G42" s="20">
        <f t="shared" si="2"/>
        <v>4320</v>
      </c>
      <c r="H42" s="20">
        <f t="shared" si="3"/>
        <v>17820</v>
      </c>
      <c r="I42" s="14">
        <v>14</v>
      </c>
      <c r="J42" s="20">
        <v>4</v>
      </c>
      <c r="K42" s="20">
        <f t="shared" si="4"/>
        <v>18</v>
      </c>
      <c r="L42" s="3"/>
    </row>
    <row r="43" spans="1:12" ht="13.5" thickBot="1">
      <c r="A43" s="24"/>
      <c r="B43" s="15" t="s">
        <v>71</v>
      </c>
      <c r="C43" s="36">
        <f>SUM(C4:C42)</f>
        <v>10285912</v>
      </c>
      <c r="D43" s="37">
        <f>SUM(D4:D42)</f>
        <v>10906440</v>
      </c>
      <c r="E43" s="38">
        <f>SUM(E5:E42)</f>
        <v>609003</v>
      </c>
      <c r="F43" s="15">
        <f>SUM(F4:F42)</f>
        <v>3102640</v>
      </c>
      <c r="G43" s="37">
        <f>SUM(G4:G42)</f>
        <v>992844.8</v>
      </c>
      <c r="H43" s="15">
        <f>SUM(H4:H42)</f>
        <v>4095484.8</v>
      </c>
      <c r="I43" s="15">
        <f>SUM(I4:I42)</f>
        <v>3103</v>
      </c>
      <c r="J43" s="15">
        <f>SUM(J4:J42)</f>
        <v>992</v>
      </c>
      <c r="K43" s="15">
        <f t="shared" si="4"/>
        <v>4095</v>
      </c>
      <c r="L43" s="3"/>
    </row>
    <row r="44" spans="1:5" ht="12.75">
      <c r="A44" s="33"/>
      <c r="C44" s="3"/>
      <c r="D44" s="3"/>
      <c r="E44" s="3"/>
    </row>
    <row r="46" spans="3:5" ht="12.75">
      <c r="C46" s="3"/>
      <c r="D46" s="3"/>
      <c r="E46" s="3"/>
    </row>
  </sheetData>
  <mergeCells count="2">
    <mergeCell ref="F1:H1"/>
    <mergeCell ref="I1:K1"/>
  </mergeCells>
  <printOptions horizontalCentered="1" verticalCentered="1"/>
  <pageMargins left="0.5118110236220472" right="0.5118110236220472" top="1.1023622047244095" bottom="1.1023622047244095" header="1.1023622047244095" footer="1.141732283464567"/>
  <pageSetup horizontalDpi="300" verticalDpi="300" orientation="portrait" paperSize="9" scale="83" r:id="rId1"/>
  <headerFooter alignWithMargins="0">
    <oddHeader xml:space="preserve">&amp;L
             &amp;C&amp;"Times New Roman CE,Félkövér\Közalkalmazottak illetménypótlék változása
2004.07.01.
(számítási alap:  2004 július 1-jétől 18200 Ft.)
&amp;R4/c/1 melléklet
 </oddHeader>
    <oddFooter xml:space="preserve">&amp;L&amp;8&amp;D&amp;T
&amp;C&amp;8
C:\Csikerné\Ill.pótlékok vált.2004.07.01.
&amp;10
 &amp;R
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32.875" style="0" customWidth="1"/>
    <col min="2" max="2" width="9.50390625" style="0" customWidth="1"/>
    <col min="3" max="3" width="8.50390625" style="0" customWidth="1"/>
    <col min="4" max="4" width="8.125" style="0" customWidth="1"/>
    <col min="5" max="5" width="8.375" style="0" customWidth="1"/>
    <col min="6" max="7" width="8.125" style="0" customWidth="1"/>
    <col min="8" max="8" width="8.625" style="0" customWidth="1"/>
    <col min="9" max="9" width="11.00390625" style="0" customWidth="1"/>
  </cols>
  <sheetData>
    <row r="1" ht="13.5" thickBot="1">
      <c r="I1" s="22" t="s">
        <v>18</v>
      </c>
    </row>
    <row r="2" spans="1:9" ht="13.5" thickBot="1">
      <c r="A2" s="16"/>
      <c r="B2" s="16"/>
      <c r="C2" s="39" t="s">
        <v>16</v>
      </c>
      <c r="D2" s="40"/>
      <c r="E2" s="41"/>
      <c r="F2" s="39" t="s">
        <v>28</v>
      </c>
      <c r="G2" s="40"/>
      <c r="H2" s="41"/>
      <c r="I2" s="9" t="s">
        <v>1</v>
      </c>
    </row>
    <row r="3" spans="1:9" ht="12.75">
      <c r="A3" s="10" t="s">
        <v>10</v>
      </c>
      <c r="B3" s="10" t="s">
        <v>14</v>
      </c>
      <c r="C3" s="16" t="s">
        <v>11</v>
      </c>
      <c r="D3" s="16" t="s">
        <v>13</v>
      </c>
      <c r="E3" s="16" t="s">
        <v>0</v>
      </c>
      <c r="F3" s="16" t="s">
        <v>11</v>
      </c>
      <c r="G3" s="16" t="s">
        <v>13</v>
      </c>
      <c r="H3" s="16" t="s">
        <v>0</v>
      </c>
      <c r="I3" s="10" t="s">
        <v>17</v>
      </c>
    </row>
    <row r="4" spans="1:9" ht="13.5" thickBot="1">
      <c r="A4" s="12"/>
      <c r="B4" s="12" t="s">
        <v>15</v>
      </c>
      <c r="C4" s="12" t="s">
        <v>12</v>
      </c>
      <c r="D4" s="12"/>
      <c r="E4" s="12"/>
      <c r="F4" s="12" t="s">
        <v>12</v>
      </c>
      <c r="G4" s="12"/>
      <c r="H4" s="12"/>
      <c r="I4" s="12"/>
    </row>
    <row r="5" spans="1:9" ht="12.75">
      <c r="A5" s="16" t="s">
        <v>19</v>
      </c>
      <c r="B5" s="16">
        <v>12700</v>
      </c>
      <c r="C5" s="3">
        <v>140</v>
      </c>
      <c r="D5" s="16">
        <v>45</v>
      </c>
      <c r="E5" s="3">
        <v>185</v>
      </c>
      <c r="F5" s="16">
        <v>25</v>
      </c>
      <c r="G5" s="3">
        <v>8</v>
      </c>
      <c r="H5" s="16">
        <v>33</v>
      </c>
      <c r="I5" s="16">
        <v>218</v>
      </c>
    </row>
    <row r="6" spans="1:9" ht="12.75">
      <c r="A6" s="17" t="s">
        <v>20</v>
      </c>
      <c r="B6" s="17">
        <v>16655</v>
      </c>
      <c r="C6" s="3">
        <v>183</v>
      </c>
      <c r="D6" s="17">
        <v>59</v>
      </c>
      <c r="E6" s="3">
        <v>242</v>
      </c>
      <c r="F6" s="17">
        <v>33</v>
      </c>
      <c r="G6" s="3">
        <v>11</v>
      </c>
      <c r="H6" s="17">
        <v>44</v>
      </c>
      <c r="I6" s="17">
        <v>286</v>
      </c>
    </row>
    <row r="7" spans="1:9" ht="12.75">
      <c r="A7" s="17" t="s">
        <v>21</v>
      </c>
      <c r="B7" s="17">
        <v>11500</v>
      </c>
      <c r="C7" s="3">
        <v>127</v>
      </c>
      <c r="D7" s="17">
        <v>40</v>
      </c>
      <c r="E7" s="3">
        <v>167</v>
      </c>
      <c r="F7" s="17">
        <v>23</v>
      </c>
      <c r="G7" s="3">
        <v>7</v>
      </c>
      <c r="H7" s="17">
        <v>30</v>
      </c>
      <c r="I7" s="17">
        <v>197</v>
      </c>
    </row>
    <row r="8" spans="1:9" ht="12.75">
      <c r="A8" s="17" t="s">
        <v>5</v>
      </c>
      <c r="B8" s="17">
        <v>43300</v>
      </c>
      <c r="C8" s="3">
        <v>476</v>
      </c>
      <c r="D8" s="17">
        <v>152</v>
      </c>
      <c r="E8" s="3">
        <v>628</v>
      </c>
      <c r="F8" s="17">
        <v>87</v>
      </c>
      <c r="G8" s="3">
        <v>28</v>
      </c>
      <c r="H8" s="17">
        <v>115</v>
      </c>
      <c r="I8" s="17">
        <v>743</v>
      </c>
    </row>
    <row r="9" spans="1:9" ht="12.75">
      <c r="A9" s="17" t="s">
        <v>22</v>
      </c>
      <c r="B9" s="17">
        <v>10400</v>
      </c>
      <c r="C9" s="3">
        <v>114</v>
      </c>
      <c r="D9" s="17">
        <v>37</v>
      </c>
      <c r="E9" s="3">
        <v>151</v>
      </c>
      <c r="F9" s="17">
        <v>21</v>
      </c>
      <c r="G9" s="3">
        <v>7</v>
      </c>
      <c r="H9" s="17">
        <v>28</v>
      </c>
      <c r="I9" s="17">
        <v>179</v>
      </c>
    </row>
    <row r="10" spans="1:9" ht="13.5" thickBot="1">
      <c r="A10" s="12" t="s">
        <v>23</v>
      </c>
      <c r="B10" s="12">
        <v>7200</v>
      </c>
      <c r="C10" s="3">
        <v>79</v>
      </c>
      <c r="D10" s="12">
        <v>25</v>
      </c>
      <c r="E10" s="3">
        <v>104</v>
      </c>
      <c r="F10" s="12">
        <v>14</v>
      </c>
      <c r="G10" s="3">
        <v>4</v>
      </c>
      <c r="H10" s="12">
        <v>18</v>
      </c>
      <c r="I10" s="12">
        <v>122</v>
      </c>
    </row>
    <row r="11" spans="1:9" ht="13.5" thickBot="1">
      <c r="A11" s="7" t="s">
        <v>2</v>
      </c>
      <c r="B11" s="7">
        <f aca="true" t="shared" si="0" ref="B11:I11">SUM(B5:B10)</f>
        <v>101755</v>
      </c>
      <c r="C11" s="7">
        <f t="shared" si="0"/>
        <v>1119</v>
      </c>
      <c r="D11" s="7">
        <f t="shared" si="0"/>
        <v>358</v>
      </c>
      <c r="E11" s="7">
        <f t="shared" si="0"/>
        <v>1477</v>
      </c>
      <c r="F11" s="7">
        <f t="shared" si="0"/>
        <v>203</v>
      </c>
      <c r="G11" s="7">
        <f t="shared" si="0"/>
        <v>65</v>
      </c>
      <c r="H11" s="7">
        <f t="shared" si="0"/>
        <v>268</v>
      </c>
      <c r="I11" s="7">
        <f t="shared" si="0"/>
        <v>1745</v>
      </c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</sheetData>
  <mergeCells count="2">
    <mergeCell ref="C2:E2"/>
    <mergeCell ref="F2:H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&amp;CPótelőirányzati igény
a sor-tartalékos és polgári szolgálatban eltöltött időhöz
(2003.CXVII.tv.és a Kjt .87/A §-alapján)&amp;R4/c/2 melléklet</oddHeader>
    <oddFooter>&amp;L&amp;D&amp;T&amp;CC:\&amp;F \ sor-tart.és  polg.szolg.idő besz.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Csiker Lajosné</cp:lastModifiedBy>
  <cp:lastPrinted>2004-09-01T13:20:26Z</cp:lastPrinted>
  <dcterms:created xsi:type="dcterms:W3CDTF">2001-09-07T08:33:52Z</dcterms:created>
  <dcterms:modified xsi:type="dcterms:W3CDTF">2004-09-01T13:21:34Z</dcterms:modified>
  <cp:category/>
  <cp:version/>
  <cp:contentType/>
  <cp:contentStatus/>
</cp:coreProperties>
</file>