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09.16." sheetId="1" r:id="rId1"/>
  </sheets>
  <definedNames>
    <definedName name="_xlnm.Print_Titles" localSheetId="0">'09.16.'!$1:$3</definedName>
    <definedName name="_xlnm.Print_Area" localSheetId="0">'09.16.'!$A$1:$M$94</definedName>
  </definedNames>
  <calcPr fullCalcOnLoad="1"/>
</workbook>
</file>

<file path=xl/sharedStrings.xml><?xml version="1.0" encoding="utf-8"?>
<sst xmlns="http://schemas.openxmlformats.org/spreadsheetml/2006/main" count="103" uniqueCount="99">
  <si>
    <t>Pótelőirányzat</t>
  </si>
  <si>
    <t>Megjegyzés</t>
  </si>
  <si>
    <t xml:space="preserve">személyi </t>
  </si>
  <si>
    <t>juttatás</t>
  </si>
  <si>
    <t>munk.terh.</t>
  </si>
  <si>
    <t>járulékok</t>
  </si>
  <si>
    <t>dologi</t>
  </si>
  <si>
    <t>jellegű</t>
  </si>
  <si>
    <t>felh.c.</t>
  </si>
  <si>
    <t>átadás</t>
  </si>
  <si>
    <t>műk.c.</t>
  </si>
  <si>
    <t>Ellátottak</t>
  </si>
  <si>
    <t>juttatása</t>
  </si>
  <si>
    <t>felújítás</t>
  </si>
  <si>
    <t>felhalm.</t>
  </si>
  <si>
    <t>kiadás</t>
  </si>
  <si>
    <t>Kiadás</t>
  </si>
  <si>
    <t>összesen</t>
  </si>
  <si>
    <t>Javasolt pótelőirányzatból:</t>
  </si>
  <si>
    <t>igényelt</t>
  </si>
  <si>
    <t>összeg</t>
  </si>
  <si>
    <t>javasolt</t>
  </si>
  <si>
    <t>Feladat megnevezése</t>
  </si>
  <si>
    <t>Önkormányzati intézmények</t>
  </si>
  <si>
    <t>Városgondnokság</t>
  </si>
  <si>
    <t xml:space="preserve">Regionális Családsegítő és Megyei </t>
  </si>
  <si>
    <t>Gyermekjóléti Módszertani</t>
  </si>
  <si>
    <t>Családsegítő Központ</t>
  </si>
  <si>
    <t>Berzsenyi Dániel Általános Iskola</t>
  </si>
  <si>
    <t>Gárdonyi Géza Általános Iskola</t>
  </si>
  <si>
    <t>Németh István Általános Iskola</t>
  </si>
  <si>
    <t>Kinizsi Ltp Általános Iskola</t>
  </si>
  <si>
    <t xml:space="preserve">Építőipari, Faipari Szakképző Iskola és </t>
  </si>
  <si>
    <t>Kollégium</t>
  </si>
  <si>
    <t>Óvodai és Egészségügyi Gondnokság</t>
  </si>
  <si>
    <t>Munkácsy Mihály Gimnázium</t>
  </si>
  <si>
    <t>Csiky Gergely Színház</t>
  </si>
  <si>
    <t>Kulturális ágazat</t>
  </si>
  <si>
    <t>Mindösszesen</t>
  </si>
  <si>
    <t>Ebből: működési</t>
  </si>
  <si>
    <t xml:space="preserve">          felhalmozási</t>
  </si>
  <si>
    <t>Egyéb szervek támogatása</t>
  </si>
  <si>
    <t>teljes költsége 25.000 eFt</t>
  </si>
  <si>
    <t xml:space="preserve">Rehabilitációs hozzájárulás </t>
  </si>
  <si>
    <t>Kvári Tömegközl. Rt - 1 db autóbusz vásárlás</t>
  </si>
  <si>
    <t>Közcélú fogl. munkaköri alk. vizsgálat díja</t>
  </si>
  <si>
    <t>teljes ktg 983 eFt,</t>
  </si>
  <si>
    <t>500 eFt az intézmény</t>
  </si>
  <si>
    <t xml:space="preserve">Környezetvédelmi szakvélemény </t>
  </si>
  <si>
    <t>Vaskerítést tartó betonaljat javítása (rongálás miatt)</t>
  </si>
  <si>
    <t>Rehabilitációs hozzájárulás</t>
  </si>
  <si>
    <t>Kroó András: Én Rippl-Rónai c. film francianyelvű feliratozása</t>
  </si>
  <si>
    <t>GYES-ről visszajött dolgozó szabadsága miatti helyettesítés többletktg</t>
  </si>
  <si>
    <t>Kossuth téri munkátlik (többletktg)</t>
  </si>
  <si>
    <t>Több intézményt érintő pótigények</t>
  </si>
  <si>
    <t>Közalkalmazottak kötelező illetménypótlék változása 2004.07.01-től</t>
  </si>
  <si>
    <t>Sor-tartalékos és polgári szolgálatban eltöltött idő beszámításából adódó illetményváltozás</t>
  </si>
  <si>
    <t>Szállítási feladatokra használt teherautó cseréje</t>
  </si>
  <si>
    <t>Gr. Apponyi köz felújításának többlet költsége</t>
  </si>
  <si>
    <t>Biztosítási kárigények önrésze miatti többlet ktg</t>
  </si>
  <si>
    <t>Parkfenntartás - tehergépkocsi meghibásodása miatt külső vállalkozó által végzett szállítás</t>
  </si>
  <si>
    <t xml:space="preserve">Szúnyogirtás ÁFA mérték növekedése miatti többlet ktg </t>
  </si>
  <si>
    <t>Virágos Magyarországért nemzetközi verseny többletktg</t>
  </si>
  <si>
    <t>Újszülöttek fái a Városligetben és a Béke parkban</t>
  </si>
  <si>
    <t>Vízrendezési célok többletköltségeire</t>
  </si>
  <si>
    <t>Bajcsy Zs. u. óvoda lépcsőjavítás</t>
  </si>
  <si>
    <t>Főzőüst meghibásodása miatt a volt Baross Kollégiumból átadott főzőüst szállítása, beszerelése</t>
  </si>
  <si>
    <t>térítés mentes átadás</t>
  </si>
  <si>
    <t>Közcsatorna szennyezés megszüntetésének  költsége</t>
  </si>
  <si>
    <t>Tűzvédelmi felülvizsgálat díja</t>
  </si>
  <si>
    <t>Környezetvédelmi műszaki szakértés - levegő tisztasági mérés</t>
  </si>
  <si>
    <t>NÓZI-díj önkormányzat által felajánlott része</t>
  </si>
  <si>
    <t>Gázkazán kazántest cseréje</t>
  </si>
  <si>
    <t>Compulite Spark 4D LX fényszabályzó pult</t>
  </si>
  <si>
    <t>Compulite UWR rádiós távszabályzó egység</t>
  </si>
  <si>
    <t>Színpadi teljes drótkötélzet és füstnyitó tabló csre</t>
  </si>
  <si>
    <t>Kamara Színpad tirisztoros egységeinek cseréje</t>
  </si>
  <si>
    <t>Polgármesteri Hivatal Gondnoksága</t>
  </si>
  <si>
    <t>Díszterem teljes hangosítása konferenciarendszer kiépítésével</t>
  </si>
  <si>
    <t>NÓZI-díj bruttó 60 eFt</t>
  </si>
  <si>
    <t>pályázati eredmény függvényében, (éves szinten: 2478 eFt)</t>
  </si>
  <si>
    <t xml:space="preserve">Hivatásos gondnok alkalmazása, vállalkozásban </t>
  </si>
  <si>
    <r>
      <t xml:space="preserve">Udvarosi munkakör 4 órásról teljes munkaidősre módosítása   </t>
    </r>
    <r>
      <rPr>
        <b/>
        <sz val="12"/>
        <rFont val="Times New Roman"/>
        <family val="1"/>
      </rPr>
      <t>létszám: +1/2 fő</t>
    </r>
  </si>
  <si>
    <r>
      <t xml:space="preserve">Takarítási terület növekedése miatt 4 órás takarítónő foglalkoztatása (2004.10.01-től)  </t>
    </r>
    <r>
      <rPr>
        <b/>
        <sz val="12"/>
        <rFont val="Times New Roman"/>
        <family val="1"/>
      </rPr>
      <t xml:space="preserve"> létszám + 1/2 fő</t>
    </r>
  </si>
  <si>
    <t>Eseti gondnok és szakértő díjazása</t>
  </si>
  <si>
    <t>STILTEX Szociális Foglalkoztató</t>
  </si>
  <si>
    <t>Közüzemi költségek kompenzálása céltartalék terhére</t>
  </si>
  <si>
    <t xml:space="preserve">      Céltartalék</t>
  </si>
  <si>
    <t xml:space="preserve">      Villamosenergia</t>
  </si>
  <si>
    <t xml:space="preserve">      Gázenergia</t>
  </si>
  <si>
    <t xml:space="preserve">      Szemétdíj</t>
  </si>
  <si>
    <t>1 fő utcai szociális munkás (2004.10.01-től)</t>
  </si>
  <si>
    <t>2004.09.01-től, éves ktg: 636 eFt</t>
  </si>
  <si>
    <t xml:space="preserve">határozott idejű foglalkoztatással, tanévre (éves ktg: 455 eFt) </t>
  </si>
  <si>
    <t xml:space="preserve">határozott idejű foglalkoztatással, tanévre (éves ktg: 596 eFt) </t>
  </si>
  <si>
    <t>Pénzügyi-gazdasági átvilágítás költségeihez</t>
  </si>
  <si>
    <t>4/c/1. melléklet szerint (éves hatása 9.647 eFt)</t>
  </si>
  <si>
    <t>4/c/2. melléklet szerint (éves hatása 1.745 eFt)</t>
  </si>
  <si>
    <t>Kaposvári Nehézatl.SE - tatami vásárláshoz tám.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</si>
</sst>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name val="Times New Roman CE"/>
      <family val="1"/>
    </font>
    <font>
      <sz val="12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tabSelected="1" view="pageBreakPreview" zoomScale="60" zoomScaleNormal="75" workbookViewId="0" topLeftCell="A1">
      <selection activeCell="A84" sqref="A84"/>
    </sheetView>
  </sheetViews>
  <sheetFormatPr defaultColWidth="9.140625" defaultRowHeight="12.75"/>
  <cols>
    <col min="1" max="1" width="51.8515625" style="0" customWidth="1"/>
    <col min="2" max="2" width="10.140625" style="0" bestFit="1" customWidth="1"/>
    <col min="3" max="3" width="9.28125" style="0" bestFit="1" customWidth="1"/>
    <col min="4" max="4" width="29.140625" style="0" customWidth="1"/>
    <col min="5" max="5" width="9.28125" style="0" bestFit="1" customWidth="1"/>
    <col min="6" max="6" width="11.28125" style="0" bestFit="1" customWidth="1"/>
    <col min="7" max="9" width="9.28125" style="0" bestFit="1" customWidth="1"/>
    <col min="10" max="10" width="11.57421875" style="0" bestFit="1" customWidth="1"/>
    <col min="11" max="13" width="9.28125" style="0" bestFit="1" customWidth="1"/>
  </cols>
  <sheetData>
    <row r="1" spans="1:13" ht="15.75">
      <c r="A1" s="15" t="s">
        <v>22</v>
      </c>
      <c r="B1" s="29" t="s">
        <v>0</v>
      </c>
      <c r="C1" s="30"/>
      <c r="D1" s="15" t="s">
        <v>1</v>
      </c>
      <c r="E1" s="29" t="s">
        <v>18</v>
      </c>
      <c r="F1" s="31"/>
      <c r="G1" s="31"/>
      <c r="H1" s="31"/>
      <c r="I1" s="31"/>
      <c r="J1" s="31"/>
      <c r="K1" s="31"/>
      <c r="L1" s="31"/>
      <c r="M1" s="30"/>
    </row>
    <row r="2" spans="1:13" ht="15.75">
      <c r="A2" s="16"/>
      <c r="B2" s="15" t="s">
        <v>19</v>
      </c>
      <c r="C2" s="15" t="s">
        <v>21</v>
      </c>
      <c r="D2" s="16"/>
      <c r="E2" s="15" t="s">
        <v>2</v>
      </c>
      <c r="F2" s="15" t="s">
        <v>4</v>
      </c>
      <c r="G2" s="15" t="s">
        <v>6</v>
      </c>
      <c r="H2" s="15" t="s">
        <v>8</v>
      </c>
      <c r="I2" s="15" t="s">
        <v>10</v>
      </c>
      <c r="J2" s="15" t="s">
        <v>11</v>
      </c>
      <c r="K2" s="15" t="s">
        <v>13</v>
      </c>
      <c r="L2" s="15" t="s">
        <v>14</v>
      </c>
      <c r="M2" s="15" t="s">
        <v>16</v>
      </c>
    </row>
    <row r="3" spans="1:13" ht="15.75">
      <c r="A3" s="17"/>
      <c r="B3" s="17" t="s">
        <v>20</v>
      </c>
      <c r="C3" s="17" t="s">
        <v>20</v>
      </c>
      <c r="D3" s="17"/>
      <c r="E3" s="17" t="s">
        <v>3</v>
      </c>
      <c r="F3" s="17" t="s">
        <v>5</v>
      </c>
      <c r="G3" s="17" t="s">
        <v>7</v>
      </c>
      <c r="H3" s="17" t="s">
        <v>9</v>
      </c>
      <c r="I3" s="17" t="s">
        <v>9</v>
      </c>
      <c r="J3" s="17" t="s">
        <v>12</v>
      </c>
      <c r="K3" s="17"/>
      <c r="L3" s="17" t="s">
        <v>15</v>
      </c>
      <c r="M3" s="17" t="s">
        <v>17</v>
      </c>
    </row>
    <row r="4" spans="1:13" ht="15.75">
      <c r="A4" s="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6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.75">
      <c r="A7" s="7" t="s">
        <v>57</v>
      </c>
      <c r="B7" s="7">
        <v>5400</v>
      </c>
      <c r="C7" s="7"/>
      <c r="D7" s="7"/>
      <c r="E7" s="7"/>
      <c r="F7" s="7"/>
      <c r="G7" s="7"/>
      <c r="H7" s="7"/>
      <c r="I7" s="7"/>
      <c r="J7" s="7"/>
      <c r="K7" s="7"/>
      <c r="L7" s="7"/>
      <c r="M7" s="7">
        <f aca="true" t="shared" si="0" ref="M7:M14">SUM(E7:L7)</f>
        <v>0</v>
      </c>
      <c r="N7" s="22"/>
    </row>
    <row r="8" spans="1:14" ht="15.75">
      <c r="A8" s="7" t="s">
        <v>58</v>
      </c>
      <c r="B8" s="7">
        <v>146</v>
      </c>
      <c r="C8" s="7">
        <v>146</v>
      </c>
      <c r="D8" s="7"/>
      <c r="E8" s="7"/>
      <c r="F8" s="7"/>
      <c r="G8" s="7">
        <v>146</v>
      </c>
      <c r="H8" s="7"/>
      <c r="I8" s="7"/>
      <c r="J8" s="7"/>
      <c r="K8" s="7"/>
      <c r="L8" s="7"/>
      <c r="M8" s="7">
        <f t="shared" si="0"/>
        <v>146</v>
      </c>
      <c r="N8" s="22"/>
    </row>
    <row r="9" spans="1:14" ht="15.75">
      <c r="A9" s="7" t="s">
        <v>59</v>
      </c>
      <c r="B9" s="7">
        <v>297</v>
      </c>
      <c r="C9" s="7">
        <v>297</v>
      </c>
      <c r="D9" s="7"/>
      <c r="E9" s="7"/>
      <c r="F9" s="7"/>
      <c r="G9" s="7">
        <v>297</v>
      </c>
      <c r="H9" s="7"/>
      <c r="I9" s="7"/>
      <c r="J9" s="7"/>
      <c r="K9" s="7"/>
      <c r="L9" s="7"/>
      <c r="M9" s="7">
        <f t="shared" si="0"/>
        <v>297</v>
      </c>
      <c r="N9" s="22"/>
    </row>
    <row r="10" spans="1:14" ht="31.5">
      <c r="A10" s="23" t="s">
        <v>60</v>
      </c>
      <c r="B10" s="7">
        <v>2124</v>
      </c>
      <c r="C10" s="7">
        <v>2124</v>
      </c>
      <c r="D10" s="7"/>
      <c r="E10" s="7"/>
      <c r="F10" s="7"/>
      <c r="G10" s="7">
        <v>2124</v>
      </c>
      <c r="H10" s="7"/>
      <c r="I10" s="7"/>
      <c r="J10" s="7"/>
      <c r="K10" s="7"/>
      <c r="L10" s="7"/>
      <c r="M10" s="7">
        <f t="shared" si="0"/>
        <v>2124</v>
      </c>
      <c r="N10" s="22"/>
    </row>
    <row r="11" spans="1:14" ht="15.75">
      <c r="A11" s="23" t="s">
        <v>61</v>
      </c>
      <c r="B11" s="7">
        <v>232</v>
      </c>
      <c r="C11" s="7">
        <v>232</v>
      </c>
      <c r="D11" s="7"/>
      <c r="E11" s="7"/>
      <c r="F11" s="7"/>
      <c r="G11" s="7">
        <v>232</v>
      </c>
      <c r="H11" s="7"/>
      <c r="I11" s="7"/>
      <c r="J11" s="7"/>
      <c r="K11" s="7"/>
      <c r="L11" s="7"/>
      <c r="M11" s="7">
        <f t="shared" si="0"/>
        <v>232</v>
      </c>
      <c r="N11" s="22"/>
    </row>
    <row r="12" spans="1:14" ht="15.75">
      <c r="A12" s="23" t="s">
        <v>53</v>
      </c>
      <c r="B12" s="7">
        <v>477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f t="shared" si="0"/>
        <v>0</v>
      </c>
      <c r="N12" s="22"/>
    </row>
    <row r="13" spans="1:14" ht="36.75" customHeight="1">
      <c r="A13" s="23" t="s">
        <v>62</v>
      </c>
      <c r="B13" s="7">
        <f>197+3763</f>
        <v>3960</v>
      </c>
      <c r="C13" s="7">
        <v>3960</v>
      </c>
      <c r="D13" s="7"/>
      <c r="E13" s="7"/>
      <c r="F13" s="7"/>
      <c r="G13" s="7">
        <v>3960</v>
      </c>
      <c r="H13" s="7"/>
      <c r="I13" s="7"/>
      <c r="J13" s="7"/>
      <c r="K13" s="7"/>
      <c r="L13" s="7"/>
      <c r="M13" s="7">
        <f t="shared" si="0"/>
        <v>3960</v>
      </c>
      <c r="N13" s="22"/>
    </row>
    <row r="14" spans="1:14" ht="21.75" customHeight="1">
      <c r="A14" s="23" t="s">
        <v>63</v>
      </c>
      <c r="B14" s="7">
        <v>1308</v>
      </c>
      <c r="C14" s="7">
        <v>1308</v>
      </c>
      <c r="D14" s="7"/>
      <c r="E14" s="7"/>
      <c r="F14" s="7"/>
      <c r="G14" s="7">
        <v>1308</v>
      </c>
      <c r="H14" s="7"/>
      <c r="I14" s="7"/>
      <c r="J14" s="7"/>
      <c r="K14" s="7"/>
      <c r="L14" s="7"/>
      <c r="M14" s="7">
        <f t="shared" si="0"/>
        <v>1308</v>
      </c>
      <c r="N14" s="22"/>
    </row>
    <row r="15" spans="1:14" ht="15.75">
      <c r="A15" s="7" t="s">
        <v>64</v>
      </c>
      <c r="B15" s="7">
        <v>3500</v>
      </c>
      <c r="C15" s="7">
        <v>3500</v>
      </c>
      <c r="D15" s="7"/>
      <c r="E15" s="7"/>
      <c r="F15" s="7"/>
      <c r="G15" s="7">
        <v>3500</v>
      </c>
      <c r="H15" s="7"/>
      <c r="I15" s="7"/>
      <c r="J15" s="7"/>
      <c r="K15" s="7"/>
      <c r="L15" s="7"/>
      <c r="M15" s="7">
        <f>SUM(E15:L15)</f>
        <v>3500</v>
      </c>
      <c r="N15" s="22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2"/>
    </row>
    <row r="17" spans="1:14" ht="15.75">
      <c r="A17" s="6" t="s">
        <v>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3"/>
      <c r="N17" s="22"/>
    </row>
    <row r="18" spans="1:14" ht="15.75">
      <c r="A18" s="3" t="s">
        <v>86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2"/>
    </row>
    <row r="19" spans="1:14" ht="15.75">
      <c r="A19" s="4" t="s">
        <v>88</v>
      </c>
      <c r="B19" s="4">
        <v>233</v>
      </c>
      <c r="C19" s="4">
        <v>233</v>
      </c>
      <c r="D19" s="4"/>
      <c r="E19" s="4"/>
      <c r="F19" s="4"/>
      <c r="G19" s="4">
        <v>233</v>
      </c>
      <c r="H19" s="4"/>
      <c r="I19" s="4"/>
      <c r="J19" s="4"/>
      <c r="K19" s="4"/>
      <c r="L19" s="4"/>
      <c r="M19" s="4">
        <f>SUM(E19:L19)</f>
        <v>233</v>
      </c>
      <c r="N19" s="22"/>
    </row>
    <row r="20" spans="1:14" ht="15.75">
      <c r="A20" s="4" t="s">
        <v>89</v>
      </c>
      <c r="B20" s="4">
        <v>211</v>
      </c>
      <c r="C20" s="4">
        <v>211</v>
      </c>
      <c r="D20" s="4"/>
      <c r="E20" s="4"/>
      <c r="F20" s="4"/>
      <c r="G20" s="4">
        <v>211</v>
      </c>
      <c r="H20" s="4"/>
      <c r="I20" s="4"/>
      <c r="J20" s="4"/>
      <c r="K20" s="4"/>
      <c r="L20" s="4"/>
      <c r="M20" s="4">
        <f>SUM(E20:L20)</f>
        <v>211</v>
      </c>
      <c r="N20" s="22"/>
    </row>
    <row r="21" spans="1:14" ht="15.75">
      <c r="A21" s="4" t="s">
        <v>90</v>
      </c>
      <c r="B21" s="4">
        <v>25</v>
      </c>
      <c r="C21" s="4">
        <v>25</v>
      </c>
      <c r="D21" s="4"/>
      <c r="E21" s="4"/>
      <c r="F21" s="4"/>
      <c r="G21" s="4">
        <v>25</v>
      </c>
      <c r="H21" s="4"/>
      <c r="I21" s="4"/>
      <c r="J21" s="4"/>
      <c r="K21" s="4"/>
      <c r="L21" s="4"/>
      <c r="M21" s="4">
        <f>SUM(E21:L21)</f>
        <v>25</v>
      </c>
      <c r="N21" s="22"/>
    </row>
    <row r="22" spans="1:14" ht="15.75">
      <c r="A22" s="5" t="s">
        <v>87</v>
      </c>
      <c r="B22" s="5">
        <v>-469</v>
      </c>
      <c r="C22" s="5">
        <v>-469</v>
      </c>
      <c r="D22" s="5"/>
      <c r="E22" s="5"/>
      <c r="F22" s="5"/>
      <c r="G22" s="5">
        <v>-469</v>
      </c>
      <c r="H22" s="5"/>
      <c r="I22" s="5"/>
      <c r="J22" s="5"/>
      <c r="K22" s="5"/>
      <c r="L22" s="5"/>
      <c r="M22" s="5">
        <f>SUM(E22:L22)</f>
        <v>-469</v>
      </c>
      <c r="N22" s="22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2"/>
    </row>
    <row r="24" spans="1:14" ht="15.75">
      <c r="A24" s="6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3"/>
      <c r="N24" s="22"/>
    </row>
    <row r="25" spans="1:14" ht="15.75">
      <c r="A25" s="7" t="s">
        <v>45</v>
      </c>
      <c r="B25" s="7">
        <v>460</v>
      </c>
      <c r="C25" s="7">
        <v>460</v>
      </c>
      <c r="D25" s="7"/>
      <c r="E25" s="7"/>
      <c r="F25" s="7"/>
      <c r="G25" s="7">
        <v>460</v>
      </c>
      <c r="H25" s="7"/>
      <c r="I25" s="7"/>
      <c r="J25" s="7"/>
      <c r="K25" s="7"/>
      <c r="L25" s="7"/>
      <c r="M25" s="7">
        <f>SUM(E25:L25)</f>
        <v>460</v>
      </c>
      <c r="N25" s="22"/>
    </row>
    <row r="26" spans="1:14" ht="15.75">
      <c r="A26" s="7" t="s">
        <v>65</v>
      </c>
      <c r="B26" s="7">
        <v>200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f>SUM(E26:L26)</f>
        <v>0</v>
      </c>
      <c r="N26" s="22"/>
    </row>
    <row r="27" spans="1:14" ht="15.75">
      <c r="A27" s="8"/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3">
        <f>SUM(E27:L27)</f>
        <v>0</v>
      </c>
      <c r="N27" s="22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2"/>
      <c r="N28" s="22"/>
    </row>
    <row r="29" spans="1:14" ht="15.75">
      <c r="A29" s="6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2"/>
    </row>
    <row r="30" spans="1:14" ht="15.75">
      <c r="A30" s="6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2"/>
    </row>
    <row r="31" spans="1:14" ht="15.75">
      <c r="A31" s="6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2"/>
    </row>
    <row r="32" spans="1:14" ht="47.25">
      <c r="A32" s="3" t="s">
        <v>91</v>
      </c>
      <c r="B32" s="3">
        <v>422</v>
      </c>
      <c r="C32" s="9">
        <v>422</v>
      </c>
      <c r="D32" s="28" t="s">
        <v>80</v>
      </c>
      <c r="E32" s="27">
        <v>280</v>
      </c>
      <c r="F32" s="3">
        <v>95</v>
      </c>
      <c r="G32" s="3">
        <v>47</v>
      </c>
      <c r="H32" s="3"/>
      <c r="I32" s="3"/>
      <c r="J32" s="3"/>
      <c r="K32" s="3"/>
      <c r="L32" s="3"/>
      <c r="M32" s="7">
        <f>SUM(E32:L32)</f>
        <v>422</v>
      </c>
      <c r="N32" s="22"/>
    </row>
    <row r="33" spans="1:14" ht="31.5">
      <c r="A33" s="7" t="s">
        <v>81</v>
      </c>
      <c r="B33" s="7">
        <v>212</v>
      </c>
      <c r="C33" s="7">
        <v>212</v>
      </c>
      <c r="D33" s="23" t="s">
        <v>92</v>
      </c>
      <c r="E33" s="7"/>
      <c r="F33" s="7"/>
      <c r="G33" s="7">
        <v>212</v>
      </c>
      <c r="H33" s="7"/>
      <c r="I33" s="7"/>
      <c r="J33" s="7"/>
      <c r="K33" s="7"/>
      <c r="L33" s="7"/>
      <c r="M33" s="7">
        <f>SUM(E33:L33)</f>
        <v>212</v>
      </c>
      <c r="N33" s="22"/>
    </row>
    <row r="34" spans="1:14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3">
        <f>SUM(E34:L34)</f>
        <v>0</v>
      </c>
      <c r="N34" s="22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2"/>
      <c r="N35" s="22"/>
    </row>
    <row r="36" spans="1:14" ht="15.75">
      <c r="A36" s="20" t="s">
        <v>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3"/>
      <c r="N36" s="22"/>
    </row>
    <row r="37" spans="1:14" ht="15.75">
      <c r="A37" s="7" t="s">
        <v>48</v>
      </c>
      <c r="B37" s="7">
        <v>125</v>
      </c>
      <c r="C37" s="7">
        <v>125</v>
      </c>
      <c r="D37" s="7"/>
      <c r="E37" s="7"/>
      <c r="F37" s="7"/>
      <c r="G37" s="7">
        <v>125</v>
      </c>
      <c r="H37" s="7"/>
      <c r="I37" s="7"/>
      <c r="J37" s="7"/>
      <c r="K37" s="7"/>
      <c r="L37" s="7"/>
      <c r="M37" s="5">
        <f>SUM(E37:L37)</f>
        <v>125</v>
      </c>
      <c r="N37" s="22"/>
    </row>
    <row r="38" spans="1:14" ht="15.75">
      <c r="A38" s="23" t="s">
        <v>49</v>
      </c>
      <c r="B38" s="7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f>SUM(E38:L38)</f>
        <v>0</v>
      </c>
      <c r="N38" s="22"/>
    </row>
    <row r="39" spans="1:14" ht="15.75">
      <c r="A39" s="7" t="s">
        <v>50</v>
      </c>
      <c r="B39" s="7">
        <v>272</v>
      </c>
      <c r="C39" s="7">
        <v>272</v>
      </c>
      <c r="D39" s="7"/>
      <c r="E39" s="7"/>
      <c r="F39" s="7"/>
      <c r="G39" s="7">
        <v>272</v>
      </c>
      <c r="H39" s="7"/>
      <c r="I39" s="7"/>
      <c r="J39" s="7"/>
      <c r="K39" s="7"/>
      <c r="L39" s="7"/>
      <c r="M39" s="7">
        <f>SUM(E39:L39)</f>
        <v>272</v>
      </c>
      <c r="N39" s="22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/>
      <c r="N40" s="22"/>
    </row>
    <row r="41" spans="1:14" ht="15.75">
      <c r="A41" s="20" t="s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22"/>
    </row>
    <row r="42" spans="1:14" ht="31.5">
      <c r="A42" s="23" t="s">
        <v>52</v>
      </c>
      <c r="B42" s="7">
        <v>317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>SUM(E42:L42)</f>
        <v>0</v>
      </c>
      <c r="N42" s="22"/>
    </row>
    <row r="43" spans="1:14" ht="39.75" customHeight="1">
      <c r="A43" s="23" t="s">
        <v>66</v>
      </c>
      <c r="B43" s="7">
        <v>320</v>
      </c>
      <c r="C43" s="7">
        <v>320</v>
      </c>
      <c r="D43" s="7" t="s">
        <v>67</v>
      </c>
      <c r="E43" s="7"/>
      <c r="F43" s="7"/>
      <c r="G43" s="7"/>
      <c r="H43" s="7"/>
      <c r="I43" s="7"/>
      <c r="J43" s="7"/>
      <c r="K43" s="7"/>
      <c r="L43" s="7">
        <v>320</v>
      </c>
      <c r="M43" s="7">
        <f>SUM(E43:L43)</f>
        <v>320</v>
      </c>
      <c r="N43" s="22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f>SUM(E44:L44)</f>
        <v>0</v>
      </c>
      <c r="N44" s="22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22"/>
    </row>
    <row r="46" spans="1:14" ht="15.75">
      <c r="A46" s="20" t="s">
        <v>30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2"/>
    </row>
    <row r="47" spans="1:14" ht="47.25">
      <c r="A47" s="23" t="s">
        <v>83</v>
      </c>
      <c r="B47" s="3">
        <v>70</v>
      </c>
      <c r="C47" s="3">
        <v>70</v>
      </c>
      <c r="D47" s="28" t="s">
        <v>93</v>
      </c>
      <c r="E47" s="3">
        <v>53</v>
      </c>
      <c r="F47" s="3">
        <v>17</v>
      </c>
      <c r="G47" s="3"/>
      <c r="H47" s="3"/>
      <c r="I47" s="3"/>
      <c r="J47" s="3"/>
      <c r="K47" s="3"/>
      <c r="L47" s="9"/>
      <c r="M47" s="3">
        <f>SUM(E47:L47)</f>
        <v>70</v>
      </c>
      <c r="N47" s="22"/>
    </row>
    <row r="48" spans="1:14" ht="47.25">
      <c r="A48" s="23" t="s">
        <v>82</v>
      </c>
      <c r="B48" s="7">
        <v>92</v>
      </c>
      <c r="C48" s="7">
        <v>92</v>
      </c>
      <c r="D48" s="23" t="s">
        <v>94</v>
      </c>
      <c r="E48" s="7">
        <v>70</v>
      </c>
      <c r="F48" s="7">
        <v>22</v>
      </c>
      <c r="G48" s="7"/>
      <c r="H48" s="7"/>
      <c r="I48" s="7"/>
      <c r="J48" s="7"/>
      <c r="K48" s="7"/>
      <c r="L48" s="7"/>
      <c r="M48" s="3">
        <f>SUM(E48:L48)</f>
        <v>92</v>
      </c>
      <c r="N48" s="22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2"/>
      <c r="N49" s="22"/>
    </row>
    <row r="50" spans="1:14" ht="15.75">
      <c r="A50" s="20" t="s">
        <v>31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22"/>
    </row>
    <row r="51" spans="1:14" ht="15.75">
      <c r="A51" s="7" t="s">
        <v>43</v>
      </c>
      <c r="B51" s="7">
        <v>212</v>
      </c>
      <c r="C51" s="7">
        <v>212</v>
      </c>
      <c r="D51" s="7"/>
      <c r="E51" s="7"/>
      <c r="F51" s="7"/>
      <c r="G51" s="7">
        <v>212</v>
      </c>
      <c r="H51" s="7"/>
      <c r="I51" s="7"/>
      <c r="J51" s="7"/>
      <c r="K51" s="7"/>
      <c r="L51" s="7"/>
      <c r="M51" s="7">
        <f>SUM(E51:L51)</f>
        <v>212</v>
      </c>
      <c r="N51" s="22"/>
    </row>
    <row r="52" spans="1:14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>
        <f>SUM(E52:L52)</f>
        <v>0</v>
      </c>
      <c r="N52" s="22"/>
    </row>
    <row r="53" spans="1:14" ht="17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2"/>
    </row>
    <row r="54" spans="1:14" ht="17.25" customHeight="1">
      <c r="A54" s="20" t="s">
        <v>32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2"/>
    </row>
    <row r="55" spans="1:14" ht="17.25" customHeight="1">
      <c r="A55" s="20" t="s">
        <v>33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2"/>
    </row>
    <row r="56" spans="1:14" ht="17.25" customHeight="1">
      <c r="A56" s="3" t="s">
        <v>68</v>
      </c>
      <c r="B56" s="3">
        <v>483</v>
      </c>
      <c r="C56" s="3">
        <v>483</v>
      </c>
      <c r="D56" s="3" t="s">
        <v>46</v>
      </c>
      <c r="E56" s="3"/>
      <c r="F56" s="3"/>
      <c r="G56" s="3">
        <v>483</v>
      </c>
      <c r="H56" s="3"/>
      <c r="I56" s="3"/>
      <c r="J56" s="3"/>
      <c r="K56" s="3"/>
      <c r="L56" s="3"/>
      <c r="M56" s="3">
        <f>SUM(E56:L56)</f>
        <v>483</v>
      </c>
      <c r="N56" s="22"/>
    </row>
    <row r="57" spans="1:14" ht="17.25" customHeight="1">
      <c r="A57" s="5"/>
      <c r="B57" s="5"/>
      <c r="C57" s="5"/>
      <c r="D57" s="5" t="s">
        <v>47</v>
      </c>
      <c r="E57" s="5"/>
      <c r="F57" s="5"/>
      <c r="G57" s="5"/>
      <c r="H57" s="5"/>
      <c r="I57" s="5"/>
      <c r="J57" s="5"/>
      <c r="K57" s="5"/>
      <c r="L57" s="5"/>
      <c r="M57" s="5"/>
      <c r="N57" s="22"/>
    </row>
    <row r="58" spans="1:14" ht="15.75">
      <c r="A58" s="7" t="s">
        <v>50</v>
      </c>
      <c r="B58" s="7">
        <v>305</v>
      </c>
      <c r="C58" s="7">
        <v>305</v>
      </c>
      <c r="D58" s="7"/>
      <c r="E58" s="7"/>
      <c r="F58" s="7"/>
      <c r="G58" s="7">
        <v>305</v>
      </c>
      <c r="H58" s="7"/>
      <c r="I58" s="7"/>
      <c r="J58" s="7"/>
      <c r="K58" s="7"/>
      <c r="L58" s="7"/>
      <c r="M58" s="7">
        <f>SUM(E58:L58)</f>
        <v>305</v>
      </c>
      <c r="N58" s="22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2"/>
      <c r="N59" s="22"/>
    </row>
    <row r="60" spans="1:14" ht="15.75">
      <c r="A60" s="20" t="s">
        <v>35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3"/>
      <c r="N60" s="22"/>
    </row>
    <row r="61" spans="1:14" ht="15.75">
      <c r="A61" s="7" t="s">
        <v>50</v>
      </c>
      <c r="B61" s="7">
        <f>509-133</f>
        <v>376</v>
      </c>
      <c r="C61" s="7">
        <v>376</v>
      </c>
      <c r="D61" s="7"/>
      <c r="E61" s="7"/>
      <c r="F61" s="7"/>
      <c r="G61" s="7">
        <v>376</v>
      </c>
      <c r="H61" s="7"/>
      <c r="I61" s="7"/>
      <c r="J61" s="7"/>
      <c r="K61" s="7"/>
      <c r="L61" s="7"/>
      <c r="M61" s="7">
        <f>SUM(E61:L61)</f>
        <v>376</v>
      </c>
      <c r="N61" s="22"/>
    </row>
    <row r="62" spans="1:14" ht="15.75">
      <c r="A62" s="7" t="s">
        <v>69</v>
      </c>
      <c r="B62" s="7">
        <v>172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f>SUM(E62:L62)</f>
        <v>0</v>
      </c>
      <c r="N62" s="22"/>
    </row>
    <row r="63" spans="1:14" ht="31.5">
      <c r="A63" s="23" t="s">
        <v>70</v>
      </c>
      <c r="B63" s="7">
        <v>150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>
        <f>SUM(E63:L63)</f>
        <v>0</v>
      </c>
      <c r="N63" s="22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2"/>
      <c r="N64" s="22"/>
    </row>
    <row r="65" spans="1:14" ht="15.75">
      <c r="A65" s="20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3"/>
      <c r="N65" s="22"/>
    </row>
    <row r="66" spans="1:14" ht="15.75">
      <c r="A66" s="7" t="s">
        <v>71</v>
      </c>
      <c r="B66" s="7">
        <v>30</v>
      </c>
      <c r="C66" s="7">
        <v>30</v>
      </c>
      <c r="D66" s="7" t="s">
        <v>79</v>
      </c>
      <c r="E66" s="7"/>
      <c r="F66" s="7"/>
      <c r="G66" s="7">
        <v>30</v>
      </c>
      <c r="H66" s="7"/>
      <c r="I66" s="7"/>
      <c r="J66" s="7"/>
      <c r="K66" s="7"/>
      <c r="L66" s="7"/>
      <c r="M66" s="5">
        <f aca="true" t="shared" si="1" ref="M66:M72">SUM(E66:L66)</f>
        <v>30</v>
      </c>
      <c r="N66" s="22"/>
    </row>
    <row r="67" spans="1:14" ht="15.75">
      <c r="A67" s="7" t="s">
        <v>95</v>
      </c>
      <c r="B67" s="7">
        <v>3000</v>
      </c>
      <c r="C67" s="7">
        <v>3000</v>
      </c>
      <c r="D67" s="7"/>
      <c r="E67" s="7"/>
      <c r="F67" s="7"/>
      <c r="G67" s="7">
        <v>3000</v>
      </c>
      <c r="H67" s="7"/>
      <c r="I67" s="7"/>
      <c r="J67" s="7"/>
      <c r="K67" s="7"/>
      <c r="L67" s="7"/>
      <c r="M67" s="5">
        <f t="shared" si="1"/>
        <v>3000</v>
      </c>
      <c r="N67" s="22"/>
    </row>
    <row r="68" spans="1:14" ht="15.75">
      <c r="A68" s="7" t="s">
        <v>72</v>
      </c>
      <c r="B68" s="7">
        <v>755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f t="shared" si="1"/>
        <v>0</v>
      </c>
      <c r="N68" s="22"/>
    </row>
    <row r="69" spans="1:14" ht="15.75">
      <c r="A69" s="7" t="s">
        <v>73</v>
      </c>
      <c r="B69" s="7">
        <v>2199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f t="shared" si="1"/>
        <v>0</v>
      </c>
      <c r="N69" s="22"/>
    </row>
    <row r="70" spans="1:14" ht="15.75">
      <c r="A70" s="7" t="s">
        <v>74</v>
      </c>
      <c r="B70" s="7">
        <v>610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f t="shared" si="1"/>
        <v>0</v>
      </c>
      <c r="N70" s="22"/>
    </row>
    <row r="71" spans="1:14" ht="15.75">
      <c r="A71" s="7" t="s">
        <v>75</v>
      </c>
      <c r="B71" s="7">
        <v>1691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>
        <f t="shared" si="1"/>
        <v>0</v>
      </c>
      <c r="N71" s="22"/>
    </row>
    <row r="72" spans="1:14" ht="15.75">
      <c r="A72" s="7" t="s">
        <v>76</v>
      </c>
      <c r="B72" s="7">
        <v>2213</v>
      </c>
      <c r="C72" s="7"/>
      <c r="D72" s="26"/>
      <c r="E72" s="7"/>
      <c r="F72" s="7"/>
      <c r="G72" s="7"/>
      <c r="H72" s="7"/>
      <c r="I72" s="7"/>
      <c r="J72" s="7"/>
      <c r="K72" s="7"/>
      <c r="L72" s="7"/>
      <c r="M72" s="7">
        <f t="shared" si="1"/>
        <v>0</v>
      </c>
      <c r="N72" s="22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0"/>
      <c r="N73" s="22"/>
    </row>
    <row r="74" spans="1:14" ht="15.75">
      <c r="A74" s="20" t="s">
        <v>54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3"/>
      <c r="N74" s="22"/>
    </row>
    <row r="75" spans="1:14" ht="31.5">
      <c r="A75" s="23" t="s">
        <v>55</v>
      </c>
      <c r="B75" s="7">
        <v>4095</v>
      </c>
      <c r="C75" s="7">
        <v>4095</v>
      </c>
      <c r="D75" s="23" t="s">
        <v>96</v>
      </c>
      <c r="E75" s="7">
        <v>3103</v>
      </c>
      <c r="F75" s="7">
        <v>992</v>
      </c>
      <c r="G75" s="7"/>
      <c r="H75" s="7"/>
      <c r="I75" s="7"/>
      <c r="J75" s="7"/>
      <c r="K75" s="7"/>
      <c r="L75" s="7"/>
      <c r="M75" s="7">
        <f>SUM(E75:L75)</f>
        <v>4095</v>
      </c>
      <c r="N75" s="22"/>
    </row>
    <row r="76" spans="1:14" ht="31.5">
      <c r="A76" s="23" t="s">
        <v>56</v>
      </c>
      <c r="B76" s="7">
        <v>1477</v>
      </c>
      <c r="C76" s="7">
        <v>1477</v>
      </c>
      <c r="D76" s="23" t="s">
        <v>97</v>
      </c>
      <c r="E76" s="7">
        <v>1119</v>
      </c>
      <c r="F76" s="7">
        <v>358</v>
      </c>
      <c r="G76" s="7"/>
      <c r="H76" s="7"/>
      <c r="I76" s="7"/>
      <c r="J76" s="7"/>
      <c r="K76" s="7"/>
      <c r="L76" s="7"/>
      <c r="M76" s="7">
        <f>SUM(E76:L76)</f>
        <v>1477</v>
      </c>
      <c r="N76" s="22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22"/>
    </row>
    <row r="78" spans="1:14" ht="15.75">
      <c r="A78" s="6" t="s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3"/>
      <c r="N78" s="22"/>
    </row>
    <row r="79" spans="1:14" ht="31.5">
      <c r="A79" s="23" t="s">
        <v>78</v>
      </c>
      <c r="B79" s="7">
        <v>3900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5"/>
      <c r="N79" s="22"/>
    </row>
    <row r="80" spans="1:14" ht="15.75">
      <c r="A80" s="7" t="s">
        <v>84</v>
      </c>
      <c r="B80" s="7">
        <v>300</v>
      </c>
      <c r="C80" s="7">
        <v>300</v>
      </c>
      <c r="D80" s="7"/>
      <c r="E80" s="7"/>
      <c r="F80" s="7"/>
      <c r="G80" s="7">
        <v>300</v>
      </c>
      <c r="H80" s="7"/>
      <c r="I80" s="7"/>
      <c r="J80" s="7"/>
      <c r="K80" s="7"/>
      <c r="L80" s="7"/>
      <c r="M80" s="7">
        <f>SUM(E80:L80)</f>
        <v>300</v>
      </c>
      <c r="N80" s="22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2"/>
      <c r="N81" s="22"/>
    </row>
    <row r="82" spans="1:14" ht="15.75">
      <c r="A82" s="6" t="s">
        <v>37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3"/>
      <c r="N82" s="22"/>
    </row>
    <row r="83" spans="1:14" ht="31.5">
      <c r="A83" s="23" t="s">
        <v>51</v>
      </c>
      <c r="B83" s="7">
        <v>500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">
        <f>SUM(E83:L83)</f>
        <v>0</v>
      </c>
      <c r="N83" s="22"/>
    </row>
    <row r="84" spans="1:14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2"/>
    </row>
    <row r="85" spans="5:14" ht="15.75">
      <c r="E85" s="22"/>
      <c r="F85" s="22"/>
      <c r="G85" s="22"/>
      <c r="H85" s="22"/>
      <c r="I85" s="22"/>
      <c r="J85" s="22"/>
      <c r="K85" s="22"/>
      <c r="L85" s="22"/>
      <c r="M85" s="10"/>
      <c r="N85" s="22"/>
    </row>
    <row r="86" spans="1:14" ht="15.75">
      <c r="A86" s="21" t="s">
        <v>41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1"/>
    </row>
    <row r="87" spans="1:14" ht="15.75">
      <c r="A87" s="18" t="s">
        <v>44</v>
      </c>
      <c r="B87" s="18">
        <v>18000</v>
      </c>
      <c r="C87" s="18">
        <v>18000</v>
      </c>
      <c r="D87" s="18" t="s">
        <v>42</v>
      </c>
      <c r="E87" s="18"/>
      <c r="F87" s="18"/>
      <c r="G87" s="18"/>
      <c r="H87" s="18"/>
      <c r="I87" s="18"/>
      <c r="J87" s="18"/>
      <c r="K87" s="18"/>
      <c r="L87" s="18">
        <v>18000</v>
      </c>
      <c r="M87" s="18">
        <f>SUM(E87:L87)</f>
        <v>18000</v>
      </c>
      <c r="N87" s="11"/>
    </row>
    <row r="88" spans="1:14" ht="15.75">
      <c r="A88" s="18" t="s">
        <v>98</v>
      </c>
      <c r="B88" s="18">
        <v>1568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>
        <f>SUM(E88:L88)</f>
        <v>0</v>
      </c>
      <c r="N88" s="11"/>
    </row>
    <row r="89" spans="1:14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1"/>
    </row>
    <row r="90" spans="1:14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19" t="s">
        <v>38</v>
      </c>
      <c r="B91" s="19">
        <f>SUM(B7:B89)</f>
        <v>62000</v>
      </c>
      <c r="C91" s="19">
        <f>SUM(C7:C89)</f>
        <v>41818</v>
      </c>
      <c r="D91" s="19"/>
      <c r="E91" s="19">
        <f aca="true" t="shared" si="2" ref="E91:M91">SUM(E7:E89)</f>
        <v>4625</v>
      </c>
      <c r="F91" s="19">
        <f t="shared" si="2"/>
        <v>1484</v>
      </c>
      <c r="G91" s="19">
        <f t="shared" si="2"/>
        <v>17389</v>
      </c>
      <c r="H91" s="19">
        <f t="shared" si="2"/>
        <v>0</v>
      </c>
      <c r="I91" s="19">
        <f t="shared" si="2"/>
        <v>0</v>
      </c>
      <c r="J91" s="19">
        <f t="shared" si="2"/>
        <v>0</v>
      </c>
      <c r="K91" s="19">
        <f t="shared" si="2"/>
        <v>0</v>
      </c>
      <c r="L91" s="19">
        <f t="shared" si="2"/>
        <v>18320</v>
      </c>
      <c r="M91" s="19">
        <f t="shared" si="2"/>
        <v>41818</v>
      </c>
      <c r="N91" s="11"/>
    </row>
    <row r="92" spans="1:14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11" t="s">
        <v>39</v>
      </c>
      <c r="B93" s="11"/>
      <c r="C93" s="11">
        <f>E91+F91+G91+I91+J91</f>
        <v>23498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11" t="s">
        <v>40</v>
      </c>
      <c r="B94" s="11"/>
      <c r="C94" s="11">
        <f>K91+L91+H91</f>
        <v>18320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.75">
      <c r="A97" s="2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2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2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5:14" ht="12.75"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5:14" ht="12.75"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5:14" ht="12.75"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5:14" ht="12.75"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5:14" ht="12.75"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5:14" ht="12.75"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5:14" ht="12.75"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5:14" ht="12.75"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5:14" ht="12.75"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5:14" ht="12.75"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5:14" ht="12.75"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5:14" ht="12.75"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5:14" ht="12.75"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5:14" ht="12.75"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5:14" ht="12.75"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5:14" ht="12.75"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5:14" ht="12.75"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5:14" ht="12.75"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5:14" ht="12.75"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5:14" ht="12.75"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5:14" ht="12.75"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5:14" ht="12.75"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5:14" ht="12.75"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5:14" ht="12.75"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5:14" ht="12.75"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5:14" ht="12.75"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5:14" ht="12.75"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5:14" ht="12.75"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5:14" ht="12.75"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5:14" ht="12.75"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5:14" ht="12.75"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5:14" ht="12.75"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5:14" ht="12.75"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5:14" ht="12.75"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5:14" ht="12.75"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5:14" ht="12.75"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5:14" ht="12.75"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5:14" ht="12.75"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5:14" ht="12.75"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5:14" ht="12.75"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5:14" ht="12.75"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5:14" ht="12.75"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5:14" ht="12.75"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5:14" ht="12.75"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5:14" ht="12.75"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5:14" ht="12.75"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5:14" ht="12.75"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5:14" ht="12.75"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5:14" ht="12.75"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5:14" ht="12.75"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5:14" ht="12.75"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5:14" ht="12.75"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5:14" ht="12.75"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5:14" ht="12.75"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5:14" ht="12.75"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5:14" ht="12.75"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5:14" ht="12.75"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5:14" ht="12.75"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5:14" ht="12.75"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5:14" ht="12.75"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5:14" ht="12.75"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5:14" ht="12.75"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5:14" ht="12.75"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5:14" ht="12.75"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5:14" ht="12.75"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5:14" ht="12.75"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5:14" ht="12.75"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5:14" ht="12.75"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5:14" ht="12.75"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5:14" ht="12.75"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5:14" ht="12.75"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5:14" ht="12.75"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5:14" ht="12.75"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5:14" ht="12.75"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5:14" ht="12.75"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5:14" ht="12.75"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5:14" ht="12.75"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5:14" ht="12.75"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5:14" ht="12.75"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5:14" ht="12.75"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5:14" ht="12.75"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5:14" ht="12.75"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5:14" ht="12.75"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5:14" ht="12.75"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5:14" ht="12.75"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5:14" ht="12.75"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5:14" ht="12.75"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5:14" ht="12.75"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5:14" ht="12.75"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5:14" ht="12.75"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5:14" ht="12.75"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5:14" ht="12.75"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5:14" ht="12.75"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5:14" ht="12.75"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5:14" ht="12.75"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5:14" ht="12.75"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5:14" ht="12.75"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5:14" ht="12.75"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5:14" ht="12.75"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5:14" ht="12.75"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5:14" ht="12.75"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5:14" ht="12.75"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5:14" ht="12.75"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5:14" ht="12.75"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5:14" ht="12.75"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5:14" ht="12.75"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5:14" ht="12.75"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5:14" ht="12.75"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5:14" ht="12.75"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5:14" ht="12.75"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5:14" ht="12.75"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5:14" ht="12.75"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5:14" ht="12.75"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5:14" ht="12.75"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5:14" ht="12.75"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5:14" ht="12.75"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5:14" ht="12.75"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5:14" ht="12.75"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5:14" ht="12.75"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5:14" ht="12.75"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5:14" ht="12.75"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5:14" ht="12.75"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5:14" ht="12.75"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5:14" ht="12.75"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5:14" ht="12.75"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5:14" ht="12.75"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5:14" ht="12.75"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5:14" ht="12.75"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5:14" ht="12.75"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5:14" ht="12.75"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5:14" ht="12.75"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5:14" ht="12.75"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5:14" ht="12.75"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5:14" ht="12.75"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5:14" ht="12.75"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5:14" ht="12.75"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5:14" ht="12.75"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5:14" ht="12.75"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5:14" ht="12.75"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5:14" ht="12.75"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5:14" ht="12.75"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5:14" ht="12.75"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5:14" ht="12.75"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5:14" ht="12.75"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5:14" ht="12.75"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5:14" ht="12.75"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5:14" ht="12.75"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5:14" ht="12.75"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5:14" ht="12.75"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5:14" ht="12.75"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5:14" ht="12.75"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5:14" ht="12.75"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5:14" ht="12.75"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5:14" ht="12.75"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5:14" ht="12.75"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5:14" ht="12.75"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5:14" ht="12.75"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5:14" ht="12.75"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5:14" ht="12.75"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5:14" ht="12.75"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5:14" ht="12.75"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5:14" ht="12.75"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5:14" ht="12.75"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5:14" ht="12.75"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5:14" ht="12.75"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5:14" ht="12.75"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5:14" ht="12.75"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5:14" ht="12.75"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5:14" ht="12.75"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5:14" ht="12.75"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5:14" ht="12.75"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5:14" ht="12.75"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5:14" ht="12.75"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5:14" ht="12.75"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5:14" ht="12.75"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5:14" ht="12.75"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5:14" ht="12.75"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5:14" ht="12.75"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5:14" ht="12.75"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5:14" ht="12.75"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5:14" ht="12.75"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5:14" ht="12.75"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5:14" ht="12.75"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5:14" ht="12.75"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5:14" ht="12.75"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5:14" ht="12.75"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5:14" ht="12.75"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5:14" ht="12.75"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5:14" ht="12.75"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5:14" ht="12.75"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5:14" ht="12.75"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5:14" ht="12.75"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5:14" ht="12.75"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5:14" ht="12.75"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5:14" ht="12.75"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5:14" ht="12.75"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5:14" ht="12.75"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5:14" ht="12.75"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5:14" ht="12.75"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5:14" ht="12.75"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5:14" ht="12.75"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5:14" ht="12.75"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5:14" ht="12.75"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5:14" ht="12.75"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5:14" ht="12.75"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5:14" ht="12.75"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5:14" ht="12.75"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5:14" ht="12.75"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5:14" ht="12.75"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5:14" ht="12.75"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5:14" ht="12.75"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5:14" ht="12.75"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5:14" ht="12.75"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5:14" ht="12.75"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5:14" ht="12.75"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5:14" ht="12.75"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5:14" ht="12.75"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5:14" ht="12.75"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5:14" ht="12.75"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5:14" ht="12.75"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5:14" ht="12.75"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5:14" ht="12.75"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5:14" ht="12.75"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5:14" ht="12.75"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5:14" ht="12.75"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5:14" ht="12.75"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5:14" ht="12.75"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5:14" ht="12.75"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5:14" ht="12.75"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5:14" ht="12.75"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5:14" ht="12.75"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5:14" ht="12.75"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5:14" ht="12.75"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5:14" ht="12.75"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5:14" ht="12.75"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5:14" ht="12.75"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5:14" ht="12.75"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5:14" ht="12.75"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5:14" ht="12.75"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5:14" ht="12.75"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5:14" ht="12.75"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5:14" ht="12.75"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5:14" ht="12.75"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5:14" ht="12.75"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5:14" ht="12.75"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5:14" ht="12.75"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5:14" ht="12.75"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5:14" ht="12.75"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5:14" ht="12.75"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5:14" ht="12.75"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5:14" ht="12.75"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5:14" ht="12.75"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5:14" ht="12.75"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5:14" ht="12.75"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5:14" ht="12.75"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5:14" ht="12.75"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5:14" ht="12.75"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5:14" ht="12.75"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5:14" ht="12.75"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5:14" ht="12.75"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5:14" ht="12.75"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5:14" ht="12.75"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5:14" ht="12.75"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5:14" ht="12.75"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5:14" ht="12.75"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5:14" ht="12.75"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5:14" ht="12.75"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5:14" ht="12.75"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5:14" ht="12.75"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5:14" ht="12.75"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5:14" ht="12.75"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5:14" ht="12.75"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5:14" ht="12.75"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5:14" ht="12.75"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5:14" ht="12.75"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5:14" ht="12.75"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5:14" ht="12.75"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5:14" ht="12.75"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5:14" ht="12.75"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5:14" ht="12.75"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5:14" ht="12.75"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5:14" ht="12.75"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5:14" ht="12.75"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5:14" ht="12.75"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5:14" ht="12.75"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5:14" ht="12.75"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5:14" ht="12.75"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5:14" ht="12.75"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5:14" ht="12.75"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5:14" ht="12.75"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5:14" ht="12.75"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5:14" ht="12.75"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5:14" ht="12.75"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5:14" ht="12.75"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5:14" ht="12.75"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5:14" ht="12.75"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5:14" ht="12.75"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5:14" ht="12.75"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5:14" ht="12.75"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5:14" ht="12.75"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5:14" ht="12.75"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5:14" ht="12.75"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5:14" ht="12.75"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5:14" ht="12.75"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5:14" ht="12.75"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5:14" ht="12.75"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5:14" ht="12.75"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5:14" ht="12.75"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5:14" ht="12.75"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5:14" ht="12.75"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5:14" ht="12.75"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5:14" ht="12.75"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5:14" ht="12.75"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5:14" ht="12.75"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5:14" ht="12.75"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5:14" ht="12.75"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5:14" ht="12.75"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5:14" ht="12.75"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5:14" ht="12.75"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5:14" ht="12.75"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5:14" ht="12.75"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5:14" ht="12.75"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5:14" ht="12.75"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</sheetData>
  <mergeCells count="2">
    <mergeCell ref="B1:C1"/>
    <mergeCell ref="E1:M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70" r:id="rId1"/>
  <headerFooter alignWithMargins="0">
    <oddHeader>&amp;C&amp;"Times New Roman CE,Normál"&amp;14 2004.évi pótigények
&amp;P/&amp;N&amp;R&amp;"Times New Roman CE,Normál"&amp;12 4/c. sz. melléklet</oddHeader>
    <oddFooter>&amp;L&amp;D/&amp;T&amp;C&amp;F/&amp;A      Ráczné</oddFooter>
  </headerFooter>
  <rowBreaks count="2" manualBreakCount="2">
    <brk id="35" max="12" man="1"/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2004-09-01T13:10:47Z</cp:lastPrinted>
  <dcterms:created xsi:type="dcterms:W3CDTF">2004-01-11T13:32:12Z</dcterms:created>
  <dcterms:modified xsi:type="dcterms:W3CDTF">2004-09-01T13:11:51Z</dcterms:modified>
  <cp:category/>
  <cp:version/>
  <cp:contentType/>
  <cp:contentStatus/>
</cp:coreProperties>
</file>