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mód 2" sheetId="1" r:id="rId1"/>
    <sheet name="féléves beszámoló" sheetId="2" r:id="rId2"/>
    <sheet name="Munka1" sheetId="3" r:id="rId3"/>
    <sheet name="2004. évi klts" sheetId="4" r:id="rId4"/>
    <sheet name="2004. évi klts (2)" sheetId="5" r:id="rId5"/>
    <sheet name="2004. évi klts (3)" sheetId="6" r:id="rId6"/>
    <sheet name="06.03" sheetId="7" r:id="rId7"/>
    <sheet name="06.17" sheetId="8" r:id="rId8"/>
  </sheets>
  <definedNames>
    <definedName name="_xlnm.Print_Area" localSheetId="6">'06.03'!$A$1:$H$41</definedName>
    <definedName name="_xlnm.Print_Area" localSheetId="7">'06.17'!$A$1:$H$41</definedName>
    <definedName name="_xlnm.Print_Area" localSheetId="3">'2004. évi klts'!$A$1:$E$37</definedName>
    <definedName name="_xlnm.Print_Area" localSheetId="4">'2004. évi klts (2)'!$A$1:$E$38</definedName>
    <definedName name="_xlnm.Print_Area" localSheetId="5">'2004. évi klts (3)'!$A$1:$E$40</definedName>
    <definedName name="_xlnm.Print_Area" localSheetId="1">'féléves beszámoló'!$A$1:$K$41</definedName>
  </definedNames>
  <calcPr fullCalcOnLoad="1"/>
</workbook>
</file>

<file path=xl/sharedStrings.xml><?xml version="1.0" encoding="utf-8"?>
<sst xmlns="http://schemas.openxmlformats.org/spreadsheetml/2006/main" count="709" uniqueCount="110">
  <si>
    <t>Megnevezés</t>
  </si>
  <si>
    <t>RÁFORDÍTÁSOK</t>
  </si>
  <si>
    <t>Megjegyzés</t>
  </si>
  <si>
    <t>Összesen</t>
  </si>
  <si>
    <t>Áthúzódó kiadások:</t>
  </si>
  <si>
    <t>Áthúzódó kiadások összesen:</t>
  </si>
  <si>
    <t xml:space="preserve">Új induló feladatok </t>
  </si>
  <si>
    <t>-</t>
  </si>
  <si>
    <t>Új induló feladatok összesen:</t>
  </si>
  <si>
    <t>Tartalékkeret</t>
  </si>
  <si>
    <t>Összesen:</t>
  </si>
  <si>
    <t>2003. évi teljesítés</t>
  </si>
  <si>
    <t>2004. évi terv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</si>
  <si>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</si>
  <si>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</si>
  <si>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</si>
  <si>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</si>
  <si>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              évi    teljesítés</t>
  </si>
  <si>
    <t>Teljesítés                   %-a</t>
  </si>
  <si>
    <t>összege</t>
  </si>
  <si>
    <t>%-a</t>
  </si>
  <si>
    <t xml:space="preserve"> - Kapos híd (Béla király utca)</t>
  </si>
  <si>
    <t>0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</si>
  <si>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</si>
  <si>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</si>
  <si>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</si>
  <si>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</si>
  <si>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</si>
  <si>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</si>
  <si>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</si>
  <si>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</si>
  <si>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</si>
  <si>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</si>
  <si>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</si>
  <si>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</si>
  <si>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</si>
  <si>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Új induló feladatok keretösszege:</t>
  </si>
  <si>
    <t>- Kálvária u. felújítása széleítéssel</t>
  </si>
  <si>
    <t>X</t>
  </si>
  <si>
    <t>- Szőlőhegyi útfelújítás Kisközi út és Füredholding között</t>
  </si>
  <si>
    <t>- Kinizsi ltp. útfelújítás (Bem u-val szemben)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</si>
  <si>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</si>
  <si>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</si>
  <si>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</si>
  <si>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</si>
  <si>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</si>
  <si>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</si>
  <si>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</si>
  <si>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</si>
  <si>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</si>
  <si>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</si>
  <si>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</si>
  <si>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</si>
  <si>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</si>
  <si>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</si>
  <si>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</si>
  <si>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>- Bástya u. földút javítás</t>
  </si>
  <si>
    <t xml:space="preserve">- Pálvarga dűlő 22414 hrsz földút javítás </t>
  </si>
  <si>
    <t>- Kadarka u. 19619 hrsz földút javítás</t>
  </si>
  <si>
    <t>- Körtönyebükk Kaposhegy Ny-i földút javítás</t>
  </si>
  <si>
    <t>- Szentpáli u. földút javítás</t>
  </si>
  <si>
    <t>- Arany téri buszöblök térkővel való átépítése</t>
  </si>
  <si>
    <t xml:space="preserve">- Fő u. felújítása Dózsa Gy u. és Kaposi Mór u. között </t>
  </si>
  <si>
    <t>- Kassa u. járdafelújítása a 48-as Ifjúság és Temesvár u-i Óvoda É-i. kerítése között</t>
  </si>
  <si>
    <t>- Ivánfa hegyközség földút javítása</t>
  </si>
  <si>
    <t>garanciális visszatartás</t>
  </si>
  <si>
    <t>- Komárom u. É-i oldal járdafelújítás</t>
  </si>
  <si>
    <t>- Vikár B. u. útfelújítás, csapadékvíz elvezetéssel</t>
  </si>
  <si>
    <t>- Laborfalvy R. u. útfelújítás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</si>
  <si>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</si>
  <si>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</si>
  <si>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</si>
  <si>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</si>
  <si>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Jelzőlámpa felújítás Áchim A. utcában</t>
  </si>
  <si>
    <t>- Táncsics u. útfelújítás (Kölcsey-Erdősor u. között)</t>
  </si>
  <si>
    <t>Építési engedély van.</t>
  </si>
  <si>
    <t>(70.000)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</si>
  <si>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</si>
  <si>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</si>
  <si>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</si>
  <si>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</si>
  <si>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</si>
  <si>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</si>
  <si>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Pótigény           illetve          átcsoportosítás</t>
  </si>
  <si>
    <t>Módosított     új   előirányzat</t>
  </si>
  <si>
    <t>Eltérés                       (+-)</t>
  </si>
  <si>
    <t>visszap.a Hegygazd.Köz.Alapjához</t>
  </si>
  <si>
    <t>Eredeti előirányzat</t>
  </si>
  <si>
    <t>- Dr. Kovács S. Gy. u. szakaszos járdafelúj. páratlan oldalon, teljes hosszon</t>
  </si>
  <si>
    <t>terv tartalékkeret terhére</t>
  </si>
  <si>
    <t>+6700pót ; -375terv</t>
  </si>
  <si>
    <t>2004. évi Eredeti előirányzat</t>
  </si>
  <si>
    <t>Pótigény   illetve           átcsoportosítás</t>
  </si>
  <si>
    <t>2004. évi Módosított                  előirányzat</t>
  </si>
  <si>
    <t>2004.              évi teljesítés</t>
  </si>
  <si>
    <t>Teljesítés   %-a</t>
  </si>
  <si>
    <t>gar.visszatartás</t>
  </si>
  <si>
    <t>Módosított előirányzat</t>
  </si>
  <si>
    <t>Pótigények:</t>
  </si>
  <si>
    <t>Arany u - Hegyi u útfelújítás</t>
  </si>
  <si>
    <t>Zrinyi u földút javítása</t>
  </si>
  <si>
    <t>23/2004.(V.26.) VKMB hat.</t>
  </si>
  <si>
    <t>Füred 20176/1,2. Hrsz   földút javítása</t>
  </si>
  <si>
    <t>Pipitér u  23290 hrsz   földút javítása</t>
  </si>
  <si>
    <t>Nyugativánfa hegy   2593 hrsz földút javítása</t>
  </si>
  <si>
    <t>Pálvarga dülő 22319 hrsz földút javítása</t>
  </si>
  <si>
    <t>Barack u /Cseri dülő földút javítása</t>
  </si>
  <si>
    <t xml:space="preserve"> - Lórántffy Zs. u és Rét u. közötti lépcsős járda felújítása</t>
  </si>
  <si>
    <t>Átcsop. felhalmozási kiadásból</t>
  </si>
  <si>
    <t>15 000 eFt. Céde tám 11 700 eFt. tart.keret terhére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</si>
</sst>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164" fontId="0" fillId="0" borderId="7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10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00390625" defaultRowHeight="12.75" outlineLevelRow="1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customWidth="1"/>
    <col min="6" max="6" width="12.125" style="8" customWidth="1"/>
    <col min="7" max="7" width="11.75390625" style="8" customWidth="1"/>
    <col min="8" max="8" width="34.00390625" style="8" customWidth="1"/>
    <col min="9" max="16384" width="9.125" style="8" customWidth="1"/>
  </cols>
  <sheetData>
    <row r="1" spans="1:9" ht="12.75" customHeight="1">
      <c r="A1" s="94" t="s">
        <v>0</v>
      </c>
      <c r="B1" s="94"/>
      <c r="C1" s="70"/>
      <c r="D1" s="94" t="s">
        <v>97</v>
      </c>
      <c r="E1" s="94" t="s">
        <v>83</v>
      </c>
      <c r="F1" s="94" t="s">
        <v>84</v>
      </c>
      <c r="G1" s="94" t="s">
        <v>85</v>
      </c>
      <c r="H1" s="94" t="s">
        <v>2</v>
      </c>
      <c r="I1" s="95"/>
    </row>
    <row r="2" spans="1:9" ht="12.75">
      <c r="A2" s="94"/>
      <c r="B2" s="94"/>
      <c r="C2" s="70"/>
      <c r="D2" s="94"/>
      <c r="E2" s="94"/>
      <c r="F2" s="94"/>
      <c r="G2" s="94"/>
      <c r="H2" s="94"/>
      <c r="I2" s="95"/>
    </row>
    <row r="3" spans="1:9" ht="16.5" customHeight="1">
      <c r="A3" s="94"/>
      <c r="B3" s="94"/>
      <c r="C3" s="71"/>
      <c r="D3" s="94"/>
      <c r="E3" s="94"/>
      <c r="F3" s="94"/>
      <c r="G3" s="94"/>
      <c r="H3" s="94"/>
      <c r="I3" s="95"/>
    </row>
    <row r="4" spans="1:123" ht="12.75">
      <c r="A4" s="4" t="s">
        <v>4</v>
      </c>
      <c r="B4" s="5"/>
      <c r="C4" s="6"/>
      <c r="D4" s="6"/>
      <c r="E4" s="6"/>
      <c r="F4" s="6"/>
      <c r="G4" s="6"/>
      <c r="H4" s="7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</row>
    <row r="5" spans="1:123" ht="4.5" customHeight="1">
      <c r="A5" s="7"/>
      <c r="B5" s="5"/>
      <c r="C5" s="50"/>
      <c r="D5" s="6"/>
      <c r="E5" s="6"/>
      <c r="F5" s="6"/>
      <c r="G5" s="6"/>
      <c r="H5" s="6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</row>
    <row r="6" spans="1:123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v>0</v>
      </c>
      <c r="E6" s="5">
        <v>0</v>
      </c>
      <c r="F6" s="6">
        <v>0</v>
      </c>
      <c r="G6" s="5">
        <f>+F6-D6</f>
        <v>0</v>
      </c>
      <c r="H6" s="7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</row>
    <row r="7" spans="1:123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aca="true" t="shared" si="0" ref="D7:D17">B7-C7</f>
        <v>2461</v>
      </c>
      <c r="E7" s="5">
        <v>0</v>
      </c>
      <c r="F7" s="6">
        <f aca="true" t="shared" si="1" ref="F7:F17">D7</f>
        <v>2461</v>
      </c>
      <c r="G7" s="5">
        <f aca="true" t="shared" si="2" ref="G7:G17">+F7-D7</f>
        <v>0</v>
      </c>
      <c r="H7" s="7" t="s">
        <v>96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</row>
    <row r="8" spans="1:123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5">
        <v>0</v>
      </c>
      <c r="F8" s="6">
        <f t="shared" si="1"/>
        <v>205</v>
      </c>
      <c r="G8" s="5">
        <f t="shared" si="2"/>
        <v>0</v>
      </c>
      <c r="H8" s="7" t="s">
        <v>96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</row>
    <row r="9" spans="1:123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5">
        <v>0</v>
      </c>
      <c r="F9" s="6">
        <f t="shared" si="1"/>
        <v>61</v>
      </c>
      <c r="G9" s="5">
        <f t="shared" si="2"/>
        <v>0</v>
      </c>
      <c r="H9" s="7" t="s">
        <v>96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</row>
    <row r="10" spans="1:123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5">
        <v>0</v>
      </c>
      <c r="F10" s="6">
        <f t="shared" si="1"/>
        <v>180</v>
      </c>
      <c r="G10" s="5">
        <f t="shared" si="2"/>
        <v>0</v>
      </c>
      <c r="H10" s="7" t="s">
        <v>96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</row>
    <row r="11" spans="1:123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5">
        <v>0</v>
      </c>
      <c r="F11" s="6">
        <f t="shared" si="1"/>
        <v>496</v>
      </c>
      <c r="G11" s="5">
        <f t="shared" si="2"/>
        <v>0</v>
      </c>
      <c r="H11" s="7" t="s">
        <v>96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</row>
    <row r="12" spans="1:123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5">
        <v>0</v>
      </c>
      <c r="F12" s="6">
        <f t="shared" si="1"/>
        <v>245</v>
      </c>
      <c r="G12" s="5">
        <f t="shared" si="2"/>
        <v>0</v>
      </c>
      <c r="H12" s="7" t="s">
        <v>96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</row>
    <row r="13" spans="1:123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5">
        <v>0</v>
      </c>
      <c r="F13" s="6">
        <f t="shared" si="1"/>
        <v>250</v>
      </c>
      <c r="G13" s="5">
        <f t="shared" si="2"/>
        <v>0</v>
      </c>
      <c r="H13" s="7" t="s">
        <v>96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</row>
    <row r="14" spans="1:123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5">
        <v>0</v>
      </c>
      <c r="F14" s="6">
        <f t="shared" si="1"/>
        <v>100</v>
      </c>
      <c r="G14" s="5">
        <f t="shared" si="2"/>
        <v>0</v>
      </c>
      <c r="H14" s="7" t="s">
        <v>96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</row>
    <row r="15" spans="1:123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5">
        <v>0</v>
      </c>
      <c r="F15" s="6">
        <f t="shared" si="1"/>
        <v>33</v>
      </c>
      <c r="G15" s="5">
        <f t="shared" si="2"/>
        <v>0</v>
      </c>
      <c r="H15" s="7" t="s">
        <v>96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</row>
    <row r="16" spans="1:123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5">
        <v>0</v>
      </c>
      <c r="F16" s="6">
        <f t="shared" si="1"/>
        <v>236</v>
      </c>
      <c r="G16" s="5">
        <f t="shared" si="2"/>
        <v>0</v>
      </c>
      <c r="H16" s="7" t="s">
        <v>96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</row>
    <row r="17" spans="1:123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5">
        <v>0</v>
      </c>
      <c r="F17" s="6">
        <f t="shared" si="1"/>
        <v>200</v>
      </c>
      <c r="G17" s="5">
        <f t="shared" si="2"/>
        <v>0</v>
      </c>
      <c r="H17" s="7" t="s">
        <v>96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</row>
    <row r="18" spans="1:123" ht="3.75" customHeight="1">
      <c r="A18" s="7"/>
      <c r="B18" s="5"/>
      <c r="C18" s="10"/>
      <c r="D18" s="6"/>
      <c r="E18" s="6"/>
      <c r="F18" s="6"/>
      <c r="G18" s="6"/>
      <c r="H18" s="7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</row>
    <row r="19" spans="1:123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4467</v>
      </c>
      <c r="E19" s="17">
        <f>SUM(E6:E18)</f>
        <v>0</v>
      </c>
      <c r="F19" s="17">
        <f>D19+E19</f>
        <v>4467</v>
      </c>
      <c r="G19" s="17">
        <f>SUM(G6:G17)</f>
        <v>0</v>
      </c>
      <c r="H19" s="16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</row>
    <row r="20" spans="1:123" ht="4.5" customHeight="1">
      <c r="A20" s="4"/>
      <c r="B20" s="18"/>
      <c r="C20" s="18"/>
      <c r="D20" s="18"/>
      <c r="E20" s="18"/>
      <c r="F20" s="18"/>
      <c r="G20" s="18"/>
      <c r="H20" s="4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</row>
    <row r="21" spans="1:123" ht="12.75">
      <c r="A21" s="4" t="s">
        <v>79</v>
      </c>
      <c r="B21" s="18">
        <v>79500</v>
      </c>
      <c r="C21" s="56" t="s">
        <v>7</v>
      </c>
      <c r="D21" s="18">
        <v>23346</v>
      </c>
      <c r="E21" s="18">
        <v>-23346</v>
      </c>
      <c r="F21" s="18">
        <f>D21+E21</f>
        <v>0</v>
      </c>
      <c r="G21" s="18">
        <f>E21</f>
        <v>-23346</v>
      </c>
      <c r="H21" s="4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</row>
    <row r="22" spans="1:123" ht="5.25" customHeight="1">
      <c r="A22" s="4"/>
      <c r="B22" s="18"/>
      <c r="C22" s="18"/>
      <c r="D22" s="18"/>
      <c r="E22" s="18"/>
      <c r="F22" s="18"/>
      <c r="G22" s="18"/>
      <c r="H22" s="4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</row>
    <row r="23" spans="1:123" s="21" customFormat="1" ht="12.75">
      <c r="A23" s="4" t="s">
        <v>6</v>
      </c>
      <c r="B23" s="18"/>
      <c r="C23" s="19"/>
      <c r="D23" s="20"/>
      <c r="E23" s="20"/>
      <c r="F23" s="18"/>
      <c r="G23" s="20"/>
      <c r="H23" s="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</row>
    <row r="24" spans="1:123" s="21" customFormat="1" ht="3.75" customHeight="1">
      <c r="A24" s="4"/>
      <c r="B24" s="18"/>
      <c r="C24" s="19"/>
      <c r="D24" s="20"/>
      <c r="E24" s="20"/>
      <c r="F24" s="18"/>
      <c r="G24" s="20"/>
      <c r="H24" s="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</row>
    <row r="25" spans="1:123" s="51" customFormat="1" ht="12.75">
      <c r="A25" s="51" t="s">
        <v>66</v>
      </c>
      <c r="B25" s="23" t="s">
        <v>38</v>
      </c>
      <c r="C25" s="52" t="s">
        <v>7</v>
      </c>
      <c r="D25" s="5">
        <v>2700</v>
      </c>
      <c r="E25" s="5"/>
      <c r="F25" s="5">
        <f>D25</f>
        <v>2700</v>
      </c>
      <c r="G25" s="5">
        <f>+F25-D25</f>
        <v>0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</row>
    <row r="26" spans="1:123" s="51" customFormat="1" ht="23.25" customHeight="1">
      <c r="A26" s="51" t="s">
        <v>67</v>
      </c>
      <c r="B26" s="23" t="s">
        <v>38</v>
      </c>
      <c r="C26" s="52" t="s">
        <v>7</v>
      </c>
      <c r="D26" s="23" t="s">
        <v>38</v>
      </c>
      <c r="E26" s="18">
        <f>50000+375</f>
        <v>50375</v>
      </c>
      <c r="F26" s="18">
        <v>50375</v>
      </c>
      <c r="G26" s="18">
        <f>E26</f>
        <v>50375</v>
      </c>
      <c r="H26" s="81" t="s">
        <v>109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</row>
    <row r="27" spans="1:123" s="51" customFormat="1" ht="12.75">
      <c r="A27" s="51" t="s">
        <v>77</v>
      </c>
      <c r="B27" s="23" t="s">
        <v>38</v>
      </c>
      <c r="C27" s="52" t="s">
        <v>7</v>
      </c>
      <c r="D27" s="5">
        <v>18914</v>
      </c>
      <c r="E27" s="5">
        <v>0</v>
      </c>
      <c r="F27" s="5">
        <v>18914</v>
      </c>
      <c r="G27" s="5">
        <f aca="true" t="shared" si="3" ref="G27:G37">+F27-D27</f>
        <v>0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</row>
    <row r="28" spans="1:123" s="51" customFormat="1" ht="12.75">
      <c r="A28" s="51" t="s">
        <v>69</v>
      </c>
      <c r="B28" s="23" t="s">
        <v>38</v>
      </c>
      <c r="C28" s="52" t="s">
        <v>7</v>
      </c>
      <c r="D28" s="5">
        <v>2240</v>
      </c>
      <c r="E28" s="5">
        <v>0</v>
      </c>
      <c r="F28" s="5">
        <v>2240</v>
      </c>
      <c r="G28" s="5">
        <f t="shared" si="3"/>
        <v>0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</row>
    <row r="29" spans="1:123" s="51" customFormat="1" ht="12.75">
      <c r="A29" s="51" t="s">
        <v>70</v>
      </c>
      <c r="B29" s="23" t="s">
        <v>38</v>
      </c>
      <c r="C29" s="52" t="s">
        <v>7</v>
      </c>
      <c r="D29" s="5">
        <v>2680</v>
      </c>
      <c r="E29" s="5">
        <v>0</v>
      </c>
      <c r="F29" s="5">
        <v>2680</v>
      </c>
      <c r="G29" s="5">
        <f t="shared" si="3"/>
        <v>0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</row>
    <row r="30" spans="1:123" s="51" customFormat="1" ht="12.75">
      <c r="A30" s="51" t="s">
        <v>71</v>
      </c>
      <c r="B30" s="23" t="s">
        <v>38</v>
      </c>
      <c r="C30" s="52" t="s">
        <v>7</v>
      </c>
      <c r="D30" s="5">
        <v>0</v>
      </c>
      <c r="E30" s="5">
        <v>0</v>
      </c>
      <c r="F30" s="5">
        <v>0</v>
      </c>
      <c r="G30" s="5">
        <f t="shared" si="3"/>
        <v>0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</row>
    <row r="31" spans="1:123" s="51" customFormat="1" ht="12.75">
      <c r="A31" s="51" t="s">
        <v>88</v>
      </c>
      <c r="B31" s="23" t="s">
        <v>38</v>
      </c>
      <c r="C31" s="52" t="s">
        <v>7</v>
      </c>
      <c r="D31" s="5">
        <v>656</v>
      </c>
      <c r="E31" s="5">
        <v>0</v>
      </c>
      <c r="F31" s="5">
        <v>656</v>
      </c>
      <c r="G31" s="5">
        <f t="shared" si="3"/>
        <v>0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</row>
    <row r="32" spans="1:123" s="51" customFormat="1" ht="12.75">
      <c r="A32" s="51" t="s">
        <v>72</v>
      </c>
      <c r="B32" s="23" t="s">
        <v>38</v>
      </c>
      <c r="C32" s="52" t="s">
        <v>7</v>
      </c>
      <c r="D32" s="5">
        <v>9279</v>
      </c>
      <c r="E32" s="5">
        <v>0</v>
      </c>
      <c r="F32" s="5">
        <v>9279</v>
      </c>
      <c r="G32" s="5">
        <f t="shared" si="3"/>
        <v>0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</row>
    <row r="33" spans="1:123" s="51" customFormat="1" ht="12.75">
      <c r="A33" s="51" t="s">
        <v>74</v>
      </c>
      <c r="B33" s="23" t="s">
        <v>38</v>
      </c>
      <c r="C33" s="52" t="s">
        <v>7</v>
      </c>
      <c r="D33" s="5">
        <v>4107</v>
      </c>
      <c r="E33" s="5">
        <v>0</v>
      </c>
      <c r="F33" s="5">
        <v>4107</v>
      </c>
      <c r="G33" s="5">
        <f t="shared" si="3"/>
        <v>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</row>
    <row r="34" spans="1:123" s="51" customFormat="1" ht="12.75">
      <c r="A34" s="51" t="s">
        <v>80</v>
      </c>
      <c r="B34" s="23" t="s">
        <v>38</v>
      </c>
      <c r="C34" s="52" t="s">
        <v>7</v>
      </c>
      <c r="D34" s="5">
        <v>7100</v>
      </c>
      <c r="E34" s="5">
        <v>0</v>
      </c>
      <c r="F34" s="5">
        <v>7100</v>
      </c>
      <c r="G34" s="5">
        <f t="shared" si="3"/>
        <v>0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</row>
    <row r="35" spans="1:123" s="51" customFormat="1" ht="12.75">
      <c r="A35" s="51" t="s">
        <v>81</v>
      </c>
      <c r="B35" s="23" t="s">
        <v>38</v>
      </c>
      <c r="C35" s="52" t="s">
        <v>7</v>
      </c>
      <c r="D35" s="5">
        <v>6652</v>
      </c>
      <c r="E35" s="5">
        <v>0</v>
      </c>
      <c r="F35" s="5">
        <v>6652</v>
      </c>
      <c r="G35" s="5">
        <f t="shared" si="3"/>
        <v>0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</row>
    <row r="36" spans="1:123" s="51" customFormat="1" ht="12.75">
      <c r="A36" s="51" t="s">
        <v>82</v>
      </c>
      <c r="B36" s="23" t="s">
        <v>38</v>
      </c>
      <c r="C36" s="52" t="s">
        <v>7</v>
      </c>
      <c r="D36" s="5">
        <v>649</v>
      </c>
      <c r="E36" s="5">
        <v>0</v>
      </c>
      <c r="F36" s="5">
        <v>649</v>
      </c>
      <c r="G36" s="5">
        <f t="shared" si="3"/>
        <v>0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</row>
    <row r="37" spans="1:123" s="51" customFormat="1" ht="12.75">
      <c r="A37" s="51" t="s">
        <v>78</v>
      </c>
      <c r="B37" s="23" t="s">
        <v>38</v>
      </c>
      <c r="C37" s="52" t="s">
        <v>7</v>
      </c>
      <c r="D37" s="5">
        <v>1177</v>
      </c>
      <c r="E37" s="5">
        <v>0</v>
      </c>
      <c r="F37" s="5">
        <v>1177</v>
      </c>
      <c r="G37" s="5">
        <f t="shared" si="3"/>
        <v>0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</row>
    <row r="38" spans="1:123" s="51" customFormat="1" ht="12.75">
      <c r="A38" s="51" t="s">
        <v>107</v>
      </c>
      <c r="B38" s="23"/>
      <c r="C38" s="52"/>
      <c r="D38" s="5">
        <v>0</v>
      </c>
      <c r="E38" s="5">
        <v>1725</v>
      </c>
      <c r="F38" s="5">
        <v>1725</v>
      </c>
      <c r="G38" s="5">
        <v>1725</v>
      </c>
      <c r="H38" s="51" t="s">
        <v>108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</row>
    <row r="39" spans="1:123" s="51" customFormat="1" ht="12.75">
      <c r="A39" s="72" t="s">
        <v>100</v>
      </c>
      <c r="B39" s="23"/>
      <c r="C39" s="52"/>
      <c r="D39" s="5">
        <v>0</v>
      </c>
      <c r="E39" s="18">
        <v>383</v>
      </c>
      <c r="F39" s="18">
        <f aca="true" t="shared" si="4" ref="F39:F44">D39+E39</f>
        <v>383</v>
      </c>
      <c r="G39" s="18">
        <f aca="true" t="shared" si="5" ref="G39:G44">E39</f>
        <v>383</v>
      </c>
      <c r="H39" s="51" t="s">
        <v>101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</row>
    <row r="40" spans="1:123" s="51" customFormat="1" ht="12.75">
      <c r="A40" s="72" t="s">
        <v>102</v>
      </c>
      <c r="B40" s="23"/>
      <c r="C40" s="52"/>
      <c r="D40" s="5">
        <v>0</v>
      </c>
      <c r="E40" s="18">
        <v>200</v>
      </c>
      <c r="F40" s="18">
        <f t="shared" si="4"/>
        <v>200</v>
      </c>
      <c r="G40" s="18">
        <f t="shared" si="5"/>
        <v>200</v>
      </c>
      <c r="H40" s="51" t="s">
        <v>101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</row>
    <row r="41" spans="1:123" s="51" customFormat="1" ht="12.75">
      <c r="A41" s="72" t="s">
        <v>103</v>
      </c>
      <c r="B41" s="23"/>
      <c r="C41" s="52"/>
      <c r="D41" s="5">
        <v>0</v>
      </c>
      <c r="E41" s="18">
        <v>400</v>
      </c>
      <c r="F41" s="18">
        <f t="shared" si="4"/>
        <v>400</v>
      </c>
      <c r="G41" s="18">
        <f t="shared" si="5"/>
        <v>400</v>
      </c>
      <c r="H41" s="51" t="s">
        <v>101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</row>
    <row r="42" spans="1:123" s="51" customFormat="1" ht="12.75">
      <c r="A42" s="72" t="s">
        <v>104</v>
      </c>
      <c r="B42" s="23"/>
      <c r="C42" s="52"/>
      <c r="D42" s="5">
        <v>0</v>
      </c>
      <c r="E42" s="18">
        <v>225</v>
      </c>
      <c r="F42" s="18">
        <f t="shared" si="4"/>
        <v>225</v>
      </c>
      <c r="G42" s="18">
        <f t="shared" si="5"/>
        <v>225</v>
      </c>
      <c r="H42" s="51" t="s">
        <v>101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</row>
    <row r="43" spans="1:123" s="51" customFormat="1" ht="12.75">
      <c r="A43" s="72" t="s">
        <v>105</v>
      </c>
      <c r="B43" s="23"/>
      <c r="C43" s="52"/>
      <c r="D43" s="5">
        <v>0</v>
      </c>
      <c r="E43" s="18">
        <v>200</v>
      </c>
      <c r="F43" s="18">
        <f t="shared" si="4"/>
        <v>200</v>
      </c>
      <c r="G43" s="18">
        <f t="shared" si="5"/>
        <v>200</v>
      </c>
      <c r="H43" s="51" t="s">
        <v>101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</row>
    <row r="44" spans="1:123" s="51" customFormat="1" ht="12.75">
      <c r="A44" s="72" t="s">
        <v>106</v>
      </c>
      <c r="B44" s="23"/>
      <c r="C44" s="52"/>
      <c r="D44" s="5">
        <v>0</v>
      </c>
      <c r="E44" s="18">
        <v>260</v>
      </c>
      <c r="F44" s="18">
        <f t="shared" si="4"/>
        <v>260</v>
      </c>
      <c r="G44" s="18">
        <f t="shared" si="5"/>
        <v>260</v>
      </c>
      <c r="H44" s="51" t="s">
        <v>101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</row>
    <row r="45" spans="1:123" s="21" customFormat="1" ht="16.5" customHeight="1">
      <c r="A45" s="25" t="s">
        <v>8</v>
      </c>
      <c r="B45" s="26">
        <v>79500</v>
      </c>
      <c r="C45" s="27" t="s">
        <v>7</v>
      </c>
      <c r="D45" s="26">
        <f>SUM(D21:D44)</f>
        <v>79500</v>
      </c>
      <c r="E45" s="26">
        <f>SUM(E21:E44)</f>
        <v>30422</v>
      </c>
      <c r="F45" s="26">
        <f>D45+E45</f>
        <v>109922</v>
      </c>
      <c r="G45" s="26">
        <f>E45</f>
        <v>30422</v>
      </c>
      <c r="H45" s="25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</row>
    <row r="46" spans="1:123" s="21" customFormat="1" ht="20.25" customHeight="1">
      <c r="A46" s="4" t="s">
        <v>9</v>
      </c>
      <c r="B46" s="18">
        <v>5000</v>
      </c>
      <c r="C46" s="19" t="s">
        <v>7</v>
      </c>
      <c r="D46" s="20">
        <v>11700</v>
      </c>
      <c r="E46" s="18">
        <f>-11700</f>
        <v>-11700</v>
      </c>
      <c r="F46" s="20">
        <f>D46+E46</f>
        <v>0</v>
      </c>
      <c r="G46" s="18">
        <f>E46</f>
        <v>-11700</v>
      </c>
      <c r="H46" s="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</row>
    <row r="47" spans="1:123" ht="18" customHeight="1">
      <c r="A47" s="16" t="s">
        <v>10</v>
      </c>
      <c r="B47" s="17">
        <f>B19+B45+B46</f>
        <v>132761</v>
      </c>
      <c r="C47" s="17">
        <f>C19</f>
        <v>43694</v>
      </c>
      <c r="D47" s="17">
        <f>D19+D45+D46</f>
        <v>95667</v>
      </c>
      <c r="E47" s="17">
        <f>E46+E19+E45</f>
        <v>18722</v>
      </c>
      <c r="F47" s="17">
        <f>D47+E47</f>
        <v>114389</v>
      </c>
      <c r="G47" s="17">
        <f>E47</f>
        <v>18722</v>
      </c>
      <c r="H47" s="16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</row>
    <row r="48" spans="1:123" ht="16.5" customHeight="1" hidden="1" outlineLevel="1">
      <c r="A48" s="73" t="s">
        <v>98</v>
      </c>
      <c r="B48" s="74"/>
      <c r="C48" s="75"/>
      <c r="D48" s="79"/>
      <c r="E48" s="79"/>
      <c r="F48" s="79"/>
      <c r="G48" s="79"/>
      <c r="H48" s="86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</row>
    <row r="49" spans="1:123" ht="12.75" hidden="1" outlineLevel="1">
      <c r="A49" s="76" t="s">
        <v>99</v>
      </c>
      <c r="B49" s="77"/>
      <c r="C49" s="78"/>
      <c r="D49" s="80"/>
      <c r="E49" s="80">
        <v>25000</v>
      </c>
      <c r="F49" s="80"/>
      <c r="G49" s="80"/>
      <c r="H49" s="41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</row>
    <row r="50" spans="2:123" ht="12.75" collapsed="1">
      <c r="B50" s="28"/>
      <c r="C50" s="29"/>
      <c r="D50" s="29"/>
      <c r="E50" s="29"/>
      <c r="F50" s="29"/>
      <c r="G50" s="29"/>
      <c r="H50" s="30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</row>
    <row r="51" spans="2:123" ht="12.75">
      <c r="B51" s="28"/>
      <c r="C51" s="29"/>
      <c r="D51" s="29"/>
      <c r="E51" s="29"/>
      <c r="F51" s="29"/>
      <c r="G51" s="29"/>
      <c r="H51" s="30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</row>
    <row r="52" spans="2:123" ht="12.75">
      <c r="B52" s="28"/>
      <c r="C52" s="29"/>
      <c r="D52" s="29"/>
      <c r="E52" s="29"/>
      <c r="F52" s="29"/>
      <c r="G52" s="29"/>
      <c r="H52" s="30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</row>
    <row r="53" spans="2:123" ht="12.75">
      <c r="B53" s="28"/>
      <c r="C53" s="29"/>
      <c r="D53" s="29"/>
      <c r="E53" s="29"/>
      <c r="F53" s="29"/>
      <c r="G53" s="29"/>
      <c r="H53" s="30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</row>
    <row r="54" spans="2:123" ht="12.75">
      <c r="B54" s="28"/>
      <c r="C54" s="29"/>
      <c r="D54" s="29"/>
      <c r="E54" s="29"/>
      <c r="F54" s="29"/>
      <c r="G54" s="29"/>
      <c r="H54" s="30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</row>
    <row r="55" spans="2:123" ht="12.75">
      <c r="B55" s="28"/>
      <c r="C55" s="29"/>
      <c r="D55" s="29"/>
      <c r="E55" s="29"/>
      <c r="F55" s="29"/>
      <c r="G55" s="29"/>
      <c r="H55" s="30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</row>
    <row r="56" spans="2:123" ht="12.75">
      <c r="B56" s="28"/>
      <c r="C56" s="29"/>
      <c r="D56" s="29"/>
      <c r="E56" s="29"/>
      <c r="F56" s="29"/>
      <c r="G56" s="29"/>
      <c r="H56" s="30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</row>
    <row r="57" spans="2:123" ht="12.75">
      <c r="B57" s="28"/>
      <c r="C57" s="29"/>
      <c r="D57" s="29"/>
      <c r="E57" s="29"/>
      <c r="F57" s="29"/>
      <c r="G57" s="29"/>
      <c r="H57" s="30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</row>
    <row r="58" spans="2:123" ht="12.75">
      <c r="B58" s="28"/>
      <c r="C58" s="29"/>
      <c r="D58" s="29"/>
      <c r="E58" s="29"/>
      <c r="F58" s="29"/>
      <c r="G58" s="29"/>
      <c r="H58" s="30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</row>
    <row r="59" spans="2:123" ht="12.75">
      <c r="B59" s="28"/>
      <c r="C59" s="29"/>
      <c r="D59" s="29"/>
      <c r="E59" s="29"/>
      <c r="F59" s="29"/>
      <c r="G59" s="29"/>
      <c r="H59" s="30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</row>
    <row r="60" spans="2:123" ht="12.75">
      <c r="B60" s="28"/>
      <c r="C60" s="29"/>
      <c r="D60" s="29"/>
      <c r="E60" s="29"/>
      <c r="F60" s="29"/>
      <c r="G60" s="29"/>
      <c r="H60" s="30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</row>
    <row r="61" spans="2:123" ht="12.75">
      <c r="B61" s="28"/>
      <c r="C61" s="29"/>
      <c r="D61" s="29"/>
      <c r="E61" s="29"/>
      <c r="F61" s="29"/>
      <c r="G61" s="29"/>
      <c r="H61" s="30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</row>
    <row r="62" spans="2:123" ht="12.75">
      <c r="B62" s="28"/>
      <c r="C62" s="29"/>
      <c r="D62" s="29"/>
      <c r="E62" s="29"/>
      <c r="F62" s="29"/>
      <c r="G62" s="29"/>
      <c r="H62" s="30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</row>
    <row r="63" spans="2:123" ht="12.75">
      <c r="B63" s="28"/>
      <c r="C63" s="29"/>
      <c r="D63" s="29"/>
      <c r="E63" s="29"/>
      <c r="F63" s="29"/>
      <c r="G63" s="29"/>
      <c r="H63" s="30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</row>
    <row r="64" spans="2:123" ht="12.75">
      <c r="B64" s="28"/>
      <c r="C64" s="29"/>
      <c r="D64" s="29"/>
      <c r="E64" s="29"/>
      <c r="F64" s="29"/>
      <c r="G64" s="29"/>
      <c r="H64" s="30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</row>
    <row r="65" spans="2:123" ht="12.75">
      <c r="B65" s="28"/>
      <c r="C65" s="29"/>
      <c r="D65" s="29"/>
      <c r="E65" s="29"/>
      <c r="F65" s="29"/>
      <c r="G65" s="29"/>
      <c r="H65" s="30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</row>
    <row r="66" spans="2:123" ht="12.75">
      <c r="B66" s="28"/>
      <c r="C66" s="29"/>
      <c r="D66" s="29"/>
      <c r="E66" s="29"/>
      <c r="F66" s="29"/>
      <c r="G66" s="29"/>
      <c r="H66" s="30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</row>
    <row r="67" spans="2:123" ht="12.75">
      <c r="B67" s="28"/>
      <c r="C67" s="29"/>
      <c r="D67" s="29"/>
      <c r="E67" s="29"/>
      <c r="F67" s="29"/>
      <c r="G67" s="29"/>
      <c r="H67" s="30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</row>
    <row r="68" spans="2:123" ht="12.75">
      <c r="B68" s="28"/>
      <c r="C68" s="29"/>
      <c r="D68" s="29"/>
      <c r="E68" s="29"/>
      <c r="F68" s="29"/>
      <c r="G68" s="29"/>
      <c r="H68" s="30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</row>
    <row r="69" spans="2:123" ht="12.75">
      <c r="B69" s="28"/>
      <c r="C69" s="29"/>
      <c r="D69" s="29"/>
      <c r="E69" s="29"/>
      <c r="F69" s="29"/>
      <c r="G69" s="29"/>
      <c r="H69" s="30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</row>
    <row r="70" spans="2:123" ht="12.75">
      <c r="B70" s="28"/>
      <c r="C70" s="29"/>
      <c r="D70" s="29"/>
      <c r="E70" s="29"/>
      <c r="F70" s="29"/>
      <c r="G70" s="29"/>
      <c r="H70" s="30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</row>
    <row r="71" spans="2:123" ht="12.75">
      <c r="B71" s="28"/>
      <c r="C71" s="29"/>
      <c r="D71" s="29"/>
      <c r="E71" s="29"/>
      <c r="F71" s="29"/>
      <c r="G71" s="29"/>
      <c r="H71" s="30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</row>
    <row r="72" spans="2:123" ht="12.75">
      <c r="B72" s="28"/>
      <c r="C72" s="29"/>
      <c r="D72" s="29"/>
      <c r="E72" s="29"/>
      <c r="F72" s="29"/>
      <c r="G72" s="29"/>
      <c r="H72" s="30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</row>
    <row r="73" spans="2:123" ht="12.75">
      <c r="B73" s="28"/>
      <c r="C73" s="29"/>
      <c r="D73" s="29"/>
      <c r="E73" s="29"/>
      <c r="F73" s="29"/>
      <c r="G73" s="29"/>
      <c r="H73" s="30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</row>
    <row r="74" spans="2:123" ht="12.75">
      <c r="B74" s="28"/>
      <c r="C74" s="29"/>
      <c r="D74" s="29"/>
      <c r="E74" s="29"/>
      <c r="F74" s="29"/>
      <c r="G74" s="29"/>
      <c r="H74" s="30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</row>
    <row r="75" spans="2:123" ht="12.75">
      <c r="B75" s="28"/>
      <c r="C75" s="29"/>
      <c r="D75" s="29"/>
      <c r="E75" s="29"/>
      <c r="F75" s="29"/>
      <c r="G75" s="29"/>
      <c r="H75" s="30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</row>
    <row r="76" spans="2:123" ht="12.75">
      <c r="B76" s="28"/>
      <c r="C76" s="29"/>
      <c r="D76" s="29"/>
      <c r="E76" s="29"/>
      <c r="F76" s="29"/>
      <c r="G76" s="29"/>
      <c r="H76" s="30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</row>
    <row r="77" spans="2:123" ht="12.75">
      <c r="B77" s="28"/>
      <c r="C77" s="29"/>
      <c r="D77" s="29"/>
      <c r="E77" s="29"/>
      <c r="F77" s="29"/>
      <c r="G77" s="29"/>
      <c r="H77" s="30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</row>
    <row r="78" spans="2:123" ht="12.75">
      <c r="B78" s="28"/>
      <c r="C78" s="29"/>
      <c r="D78" s="29"/>
      <c r="E78" s="29"/>
      <c r="F78" s="29"/>
      <c r="G78" s="29"/>
      <c r="H78" s="30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</row>
    <row r="79" spans="2:123" ht="12.75">
      <c r="B79" s="28"/>
      <c r="C79" s="29"/>
      <c r="D79" s="29"/>
      <c r="E79" s="29"/>
      <c r="F79" s="29"/>
      <c r="G79" s="29"/>
      <c r="H79" s="30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</row>
    <row r="80" spans="2:123" ht="12.75">
      <c r="B80" s="28"/>
      <c r="C80" s="29"/>
      <c r="D80" s="29"/>
      <c r="E80" s="29"/>
      <c r="F80" s="29"/>
      <c r="G80" s="29"/>
      <c r="H80" s="30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</row>
    <row r="81" spans="2:123" ht="12.75">
      <c r="B81" s="28"/>
      <c r="C81" s="29"/>
      <c r="D81" s="29"/>
      <c r="E81" s="29"/>
      <c r="F81" s="29"/>
      <c r="G81" s="29"/>
      <c r="H81" s="30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</row>
    <row r="82" spans="2:123" ht="12.75">
      <c r="B82" s="28"/>
      <c r="C82" s="29"/>
      <c r="D82" s="29"/>
      <c r="E82" s="29"/>
      <c r="F82" s="29"/>
      <c r="G82" s="29"/>
      <c r="H82" s="30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</row>
    <row r="83" spans="2:8" ht="12.75">
      <c r="B83" s="28"/>
      <c r="C83" s="29"/>
      <c r="D83" s="29"/>
      <c r="E83" s="29"/>
      <c r="F83" s="29"/>
      <c r="G83" s="29"/>
      <c r="H83" s="30"/>
    </row>
    <row r="84" spans="2:8" ht="12.75">
      <c r="B84" s="28"/>
      <c r="C84" s="29"/>
      <c r="D84" s="29"/>
      <c r="E84" s="29"/>
      <c r="F84" s="29"/>
      <c r="G84" s="29"/>
      <c r="H84" s="30"/>
    </row>
    <row r="85" spans="2:8" ht="12.75">
      <c r="B85" s="28"/>
      <c r="C85" s="29"/>
      <c r="D85" s="29"/>
      <c r="E85" s="29"/>
      <c r="F85" s="29"/>
      <c r="G85" s="29"/>
      <c r="H85" s="30"/>
    </row>
    <row r="86" spans="2:8" ht="12.75">
      <c r="B86" s="28"/>
      <c r="C86" s="29"/>
      <c r="D86" s="29"/>
      <c r="E86" s="29"/>
      <c r="F86" s="29"/>
      <c r="G86" s="29"/>
      <c r="H86" s="30"/>
    </row>
    <row r="87" spans="2:8" ht="12.75">
      <c r="B87" s="28"/>
      <c r="C87" s="29"/>
      <c r="D87" s="29"/>
      <c r="E87" s="29"/>
      <c r="F87" s="29"/>
      <c r="G87" s="29"/>
      <c r="H87" s="30"/>
    </row>
    <row r="88" spans="2:8" ht="12.75">
      <c r="B88" s="28"/>
      <c r="C88" s="29"/>
      <c r="D88" s="29"/>
      <c r="E88" s="29"/>
      <c r="F88" s="29"/>
      <c r="G88" s="29"/>
      <c r="H88" s="30"/>
    </row>
    <row r="89" spans="2:8" ht="12.75">
      <c r="B89" s="28"/>
      <c r="C89" s="29"/>
      <c r="D89" s="29"/>
      <c r="E89" s="29"/>
      <c r="F89" s="29"/>
      <c r="G89" s="29"/>
      <c r="H89" s="30"/>
    </row>
    <row r="90" spans="2:8" ht="12.75">
      <c r="B90" s="28"/>
      <c r="C90" s="29"/>
      <c r="D90" s="29"/>
      <c r="E90" s="29"/>
      <c r="F90" s="29"/>
      <c r="G90" s="29"/>
      <c r="H90" s="30"/>
    </row>
    <row r="91" spans="2:8" ht="12.75">
      <c r="B91" s="28"/>
      <c r="C91" s="29"/>
      <c r="D91" s="29"/>
      <c r="E91" s="29"/>
      <c r="F91" s="29"/>
      <c r="G91" s="29"/>
      <c r="H91" s="30"/>
    </row>
    <row r="92" spans="2:8" ht="12.75">
      <c r="B92" s="28"/>
      <c r="C92" s="29"/>
      <c r="D92" s="29"/>
      <c r="E92" s="29"/>
      <c r="F92" s="29"/>
      <c r="G92" s="29"/>
      <c r="H92" s="30"/>
    </row>
    <row r="93" spans="2:8" ht="12.75">
      <c r="B93" s="28"/>
      <c r="C93" s="29"/>
      <c r="D93" s="29"/>
      <c r="E93" s="29"/>
      <c r="F93" s="29"/>
      <c r="G93" s="29"/>
      <c r="H93" s="30"/>
    </row>
    <row r="94" spans="2:8" ht="12.75">
      <c r="B94" s="28"/>
      <c r="C94" s="29"/>
      <c r="D94" s="29"/>
      <c r="E94" s="29"/>
      <c r="F94" s="29"/>
      <c r="G94" s="29"/>
      <c r="H94" s="30"/>
    </row>
    <row r="95" spans="2:8" ht="12.75">
      <c r="B95" s="28"/>
      <c r="C95" s="29"/>
      <c r="D95" s="29"/>
      <c r="E95" s="29"/>
      <c r="F95" s="29"/>
      <c r="G95" s="29"/>
      <c r="H95" s="30"/>
    </row>
    <row r="96" spans="2:8" ht="12.75">
      <c r="B96" s="28"/>
      <c r="C96" s="29"/>
      <c r="D96" s="29"/>
      <c r="E96" s="29"/>
      <c r="F96" s="29"/>
      <c r="G96" s="29"/>
      <c r="H96" s="30"/>
    </row>
    <row r="97" spans="2:8" ht="12.75">
      <c r="B97" s="28"/>
      <c r="C97" s="29"/>
      <c r="D97" s="29"/>
      <c r="E97" s="29"/>
      <c r="F97" s="29"/>
      <c r="G97" s="29"/>
      <c r="H97" s="30"/>
    </row>
    <row r="98" spans="2:8" ht="12.75">
      <c r="B98" s="28"/>
      <c r="C98" s="29"/>
      <c r="D98" s="29"/>
      <c r="E98" s="29"/>
      <c r="F98" s="29"/>
      <c r="G98" s="29"/>
      <c r="H98" s="30"/>
    </row>
    <row r="99" spans="2:8" ht="12.75">
      <c r="B99" s="28"/>
      <c r="C99" s="29"/>
      <c r="D99" s="29"/>
      <c r="E99" s="29"/>
      <c r="F99" s="29"/>
      <c r="G99" s="29"/>
      <c r="H99" s="30"/>
    </row>
    <row r="100" spans="2:8" ht="12.75">
      <c r="B100" s="28"/>
      <c r="C100" s="29"/>
      <c r="D100" s="29"/>
      <c r="E100" s="29"/>
      <c r="F100" s="29"/>
      <c r="G100" s="29"/>
      <c r="H100" s="30"/>
    </row>
    <row r="101" spans="2:8" ht="12.75">
      <c r="B101" s="28"/>
      <c r="C101" s="29"/>
      <c r="D101" s="29"/>
      <c r="E101" s="29"/>
      <c r="F101" s="29"/>
      <c r="G101" s="29"/>
      <c r="H101" s="30"/>
    </row>
    <row r="102" spans="2:8" ht="12.75">
      <c r="B102" s="28"/>
      <c r="C102" s="29"/>
      <c r="D102" s="29"/>
      <c r="E102" s="29"/>
      <c r="F102" s="29"/>
      <c r="G102" s="29"/>
      <c r="H102" s="30"/>
    </row>
    <row r="103" spans="2:8" ht="12.75">
      <c r="B103" s="28"/>
      <c r="C103" s="29"/>
      <c r="D103" s="29"/>
      <c r="E103" s="29"/>
      <c r="F103" s="29"/>
      <c r="G103" s="29"/>
      <c r="H103" s="30"/>
    </row>
    <row r="104" spans="2:8" ht="12.75">
      <c r="B104" s="28"/>
      <c r="C104" s="29"/>
      <c r="D104" s="29"/>
      <c r="E104" s="29"/>
      <c r="F104" s="29"/>
      <c r="G104" s="29"/>
      <c r="H104" s="30"/>
    </row>
    <row r="105" spans="2:8" ht="12.75">
      <c r="B105" s="28"/>
      <c r="C105" s="29"/>
      <c r="D105" s="29"/>
      <c r="E105" s="29"/>
      <c r="F105" s="29"/>
      <c r="G105" s="29"/>
      <c r="H105" s="30"/>
    </row>
    <row r="106" spans="2:8" ht="12.75">
      <c r="B106" s="28"/>
      <c r="C106" s="29"/>
      <c r="D106" s="29"/>
      <c r="E106" s="29"/>
      <c r="F106" s="29"/>
      <c r="G106" s="29"/>
      <c r="H106" s="30"/>
    </row>
    <row r="107" spans="2:8" ht="12.75">
      <c r="B107" s="28"/>
      <c r="C107" s="29"/>
      <c r="D107" s="29"/>
      <c r="E107" s="29"/>
      <c r="F107" s="29"/>
      <c r="G107" s="29"/>
      <c r="H107" s="30"/>
    </row>
    <row r="108" spans="2:8" ht="12.75">
      <c r="B108" s="28"/>
      <c r="C108" s="29"/>
      <c r="D108" s="29"/>
      <c r="E108" s="29"/>
      <c r="F108" s="29"/>
      <c r="G108" s="29"/>
      <c r="H108" s="30"/>
    </row>
    <row r="109" spans="2:8" ht="12.75">
      <c r="B109" s="28"/>
      <c r="C109" s="29"/>
      <c r="D109" s="29"/>
      <c r="E109" s="29"/>
      <c r="F109" s="29"/>
      <c r="G109" s="29"/>
      <c r="H109" s="30"/>
    </row>
    <row r="110" spans="2:8" ht="12.75">
      <c r="B110" s="28"/>
      <c r="C110" s="29"/>
      <c r="D110" s="29"/>
      <c r="E110" s="29"/>
      <c r="F110" s="29"/>
      <c r="G110" s="29"/>
      <c r="H110" s="30"/>
    </row>
    <row r="111" spans="2:8" ht="12.75">
      <c r="B111" s="28"/>
      <c r="C111" s="29"/>
      <c r="D111" s="29"/>
      <c r="E111" s="29"/>
      <c r="F111" s="29"/>
      <c r="G111" s="29"/>
      <c r="H111" s="30"/>
    </row>
    <row r="112" spans="2:8" ht="12.75">
      <c r="B112" s="28"/>
      <c r="C112" s="29"/>
      <c r="D112" s="29"/>
      <c r="E112" s="29"/>
      <c r="F112" s="29"/>
      <c r="G112" s="29"/>
      <c r="H112" s="30"/>
    </row>
    <row r="113" spans="2:8" ht="12.75">
      <c r="B113" s="28"/>
      <c r="C113" s="29"/>
      <c r="D113" s="29"/>
      <c r="E113" s="29"/>
      <c r="F113" s="29"/>
      <c r="G113" s="29"/>
      <c r="H113" s="30"/>
    </row>
    <row r="114" spans="2:8" ht="12.75">
      <c r="B114" s="28"/>
      <c r="C114" s="29"/>
      <c r="D114" s="29"/>
      <c r="E114" s="29"/>
      <c r="F114" s="29"/>
      <c r="G114" s="29"/>
      <c r="H114" s="30"/>
    </row>
    <row r="115" spans="2:8" ht="12.75">
      <c r="B115" s="28"/>
      <c r="C115" s="29"/>
      <c r="D115" s="29"/>
      <c r="E115" s="29"/>
      <c r="F115" s="29"/>
      <c r="G115" s="29"/>
      <c r="H115" s="30"/>
    </row>
    <row r="116" spans="2:8" ht="12.75">
      <c r="B116" s="28"/>
      <c r="C116" s="29"/>
      <c r="D116" s="29"/>
      <c r="E116" s="29"/>
      <c r="F116" s="29"/>
      <c r="G116" s="29"/>
      <c r="H116" s="30"/>
    </row>
    <row r="117" spans="2:8" ht="12.75">
      <c r="B117" s="28"/>
      <c r="C117" s="29"/>
      <c r="D117" s="29"/>
      <c r="E117" s="29"/>
      <c r="F117" s="29"/>
      <c r="G117" s="29"/>
      <c r="H117" s="30"/>
    </row>
    <row r="118" spans="2:8" ht="12.75">
      <c r="B118" s="28"/>
      <c r="C118" s="29"/>
      <c r="D118" s="29"/>
      <c r="E118" s="29"/>
      <c r="F118" s="29"/>
      <c r="G118" s="29"/>
      <c r="H118" s="30"/>
    </row>
    <row r="119" spans="2:8" ht="12.75">
      <c r="B119" s="28"/>
      <c r="C119" s="29"/>
      <c r="D119" s="29"/>
      <c r="E119" s="29"/>
      <c r="F119" s="29"/>
      <c r="G119" s="29"/>
      <c r="H119" s="30"/>
    </row>
    <row r="120" spans="2:8" ht="12.75">
      <c r="B120" s="28"/>
      <c r="C120" s="29"/>
      <c r="D120" s="29"/>
      <c r="E120" s="29"/>
      <c r="F120" s="29"/>
      <c r="G120" s="29"/>
      <c r="H120" s="30"/>
    </row>
    <row r="121" spans="2:8" ht="12.75">
      <c r="B121" s="28"/>
      <c r="C121" s="29"/>
      <c r="D121" s="29"/>
      <c r="E121" s="29"/>
      <c r="F121" s="29"/>
      <c r="G121" s="29"/>
      <c r="H121" s="30"/>
    </row>
    <row r="122" spans="2:8" ht="12.75">
      <c r="B122" s="28"/>
      <c r="C122" s="29"/>
      <c r="D122" s="29"/>
      <c r="E122" s="29"/>
      <c r="F122" s="29"/>
      <c r="G122" s="29"/>
      <c r="H122" s="30"/>
    </row>
    <row r="123" spans="2:8" ht="12.75">
      <c r="B123" s="28"/>
      <c r="C123" s="29"/>
      <c r="D123" s="29"/>
      <c r="E123" s="29"/>
      <c r="F123" s="29"/>
      <c r="G123" s="29"/>
      <c r="H123" s="30"/>
    </row>
    <row r="124" spans="2:8" ht="12.75">
      <c r="B124" s="28"/>
      <c r="C124" s="29"/>
      <c r="D124" s="29"/>
      <c r="E124" s="29"/>
      <c r="F124" s="29"/>
      <c r="G124" s="29"/>
      <c r="H124" s="30"/>
    </row>
    <row r="125" spans="2:8" ht="12.75">
      <c r="B125" s="28"/>
      <c r="C125" s="29"/>
      <c r="D125" s="29"/>
      <c r="E125" s="29"/>
      <c r="F125" s="29"/>
      <c r="G125" s="29"/>
      <c r="H125" s="30"/>
    </row>
    <row r="126" spans="2:8" ht="12.75">
      <c r="B126" s="28"/>
      <c r="C126" s="29"/>
      <c r="D126" s="29"/>
      <c r="E126" s="29"/>
      <c r="F126" s="29"/>
      <c r="G126" s="29"/>
      <c r="H126" s="30"/>
    </row>
    <row r="127" spans="2:8" ht="12.75">
      <c r="B127" s="28"/>
      <c r="C127" s="29"/>
      <c r="D127" s="29"/>
      <c r="E127" s="29"/>
      <c r="F127" s="29"/>
      <c r="G127" s="29"/>
      <c r="H127" s="30"/>
    </row>
    <row r="128" spans="2:8" ht="12.75">
      <c r="B128" s="28"/>
      <c r="C128" s="29"/>
      <c r="D128" s="29"/>
      <c r="E128" s="29"/>
      <c r="F128" s="29"/>
      <c r="G128" s="29"/>
      <c r="H128" s="30"/>
    </row>
    <row r="129" spans="2:8" ht="12.75">
      <c r="B129" s="28"/>
      <c r="C129" s="29"/>
      <c r="D129" s="29"/>
      <c r="E129" s="29"/>
      <c r="F129" s="29"/>
      <c r="G129" s="29"/>
      <c r="H129" s="30"/>
    </row>
    <row r="130" spans="2:8" ht="12.75">
      <c r="B130" s="28"/>
      <c r="C130" s="29"/>
      <c r="D130" s="29"/>
      <c r="E130" s="29"/>
      <c r="F130" s="29"/>
      <c r="G130" s="29"/>
      <c r="H130" s="30"/>
    </row>
    <row r="131" spans="2:8" ht="12.75">
      <c r="B131" s="28"/>
      <c r="C131" s="29"/>
      <c r="D131" s="29"/>
      <c r="E131" s="29"/>
      <c r="F131" s="29"/>
      <c r="G131" s="29"/>
      <c r="H131" s="30"/>
    </row>
    <row r="132" spans="2:8" ht="12.75">
      <c r="B132" s="28"/>
      <c r="C132" s="29"/>
      <c r="D132" s="29"/>
      <c r="E132" s="29"/>
      <c r="F132" s="29"/>
      <c r="G132" s="29"/>
      <c r="H132" s="30"/>
    </row>
    <row r="133" spans="2:8" ht="12.75">
      <c r="B133" s="28"/>
      <c r="C133" s="29"/>
      <c r="D133" s="29"/>
      <c r="E133" s="29"/>
      <c r="F133" s="29"/>
      <c r="G133" s="29"/>
      <c r="H133" s="30"/>
    </row>
    <row r="134" spans="2:8" ht="12.75">
      <c r="B134" s="28"/>
      <c r="C134" s="29"/>
      <c r="D134" s="29"/>
      <c r="E134" s="29"/>
      <c r="F134" s="29"/>
      <c r="G134" s="29"/>
      <c r="H134" s="30"/>
    </row>
    <row r="135" spans="2:8" ht="12.75">
      <c r="B135" s="28"/>
      <c r="C135" s="29"/>
      <c r="D135" s="29"/>
      <c r="E135" s="29"/>
      <c r="F135" s="29"/>
      <c r="G135" s="29"/>
      <c r="H135" s="30"/>
    </row>
    <row r="136" spans="2:8" ht="12.75">
      <c r="B136" s="28"/>
      <c r="C136" s="29"/>
      <c r="D136" s="29"/>
      <c r="E136" s="29"/>
      <c r="F136" s="29"/>
      <c r="G136" s="29"/>
      <c r="H136" s="30"/>
    </row>
    <row r="137" spans="2:8" ht="12.75">
      <c r="B137" s="28"/>
      <c r="C137" s="29"/>
      <c r="D137" s="29"/>
      <c r="E137" s="29"/>
      <c r="F137" s="29"/>
      <c r="G137" s="29"/>
      <c r="H137" s="30"/>
    </row>
    <row r="138" spans="2:8" ht="12.75">
      <c r="B138" s="28"/>
      <c r="C138" s="29"/>
      <c r="D138" s="29"/>
      <c r="E138" s="29"/>
      <c r="F138" s="29"/>
      <c r="G138" s="29"/>
      <c r="H138" s="30"/>
    </row>
    <row r="139" spans="2:8" ht="12.75">
      <c r="B139" s="28"/>
      <c r="C139" s="29"/>
      <c r="D139" s="29"/>
      <c r="E139" s="29"/>
      <c r="F139" s="29"/>
      <c r="G139" s="29"/>
      <c r="H139" s="30"/>
    </row>
    <row r="140" spans="2:8" ht="12.75">
      <c r="B140" s="28"/>
      <c r="C140" s="29"/>
      <c r="D140" s="29"/>
      <c r="E140" s="29"/>
      <c r="F140" s="29"/>
      <c r="G140" s="29"/>
      <c r="H140" s="30"/>
    </row>
    <row r="141" spans="2:8" ht="12.75">
      <c r="B141" s="28"/>
      <c r="C141" s="29"/>
      <c r="D141" s="29"/>
      <c r="E141" s="29"/>
      <c r="F141" s="29"/>
      <c r="G141" s="29"/>
      <c r="H141" s="30"/>
    </row>
    <row r="142" spans="2:8" ht="12.75">
      <c r="B142" s="28"/>
      <c r="C142" s="29"/>
      <c r="D142" s="29"/>
      <c r="E142" s="29"/>
      <c r="F142" s="29"/>
      <c r="G142" s="29"/>
      <c r="H142" s="30"/>
    </row>
    <row r="143" spans="2:8" ht="12.75">
      <c r="B143" s="28"/>
      <c r="C143" s="29"/>
      <c r="D143" s="29"/>
      <c r="E143" s="29"/>
      <c r="F143" s="29"/>
      <c r="G143" s="29"/>
      <c r="H143" s="30"/>
    </row>
    <row r="144" spans="2:8" ht="12.75">
      <c r="B144" s="28"/>
      <c r="C144" s="29"/>
      <c r="D144" s="29"/>
      <c r="E144" s="29"/>
      <c r="F144" s="29"/>
      <c r="G144" s="29"/>
      <c r="H144" s="30"/>
    </row>
    <row r="145" spans="2:8" ht="12.75">
      <c r="B145" s="28"/>
      <c r="C145" s="29"/>
      <c r="D145" s="29"/>
      <c r="E145" s="29"/>
      <c r="F145" s="29"/>
      <c r="G145" s="29"/>
      <c r="H145" s="30"/>
    </row>
    <row r="146" spans="2:8" ht="12.75">
      <c r="B146" s="28"/>
      <c r="C146" s="29"/>
      <c r="D146" s="29"/>
      <c r="E146" s="29"/>
      <c r="F146" s="29"/>
      <c r="G146" s="29"/>
      <c r="H146" s="30"/>
    </row>
    <row r="147" spans="2:8" ht="12.75">
      <c r="B147" s="28"/>
      <c r="C147" s="29"/>
      <c r="D147" s="29"/>
      <c r="E147" s="29"/>
      <c r="F147" s="29"/>
      <c r="G147" s="29"/>
      <c r="H147" s="30"/>
    </row>
    <row r="148" spans="2:8" ht="12.75">
      <c r="B148" s="28"/>
      <c r="C148" s="29"/>
      <c r="D148" s="29"/>
      <c r="E148" s="29"/>
      <c r="F148" s="29"/>
      <c r="G148" s="29"/>
      <c r="H148" s="30"/>
    </row>
    <row r="149" spans="2:8" ht="12.75">
      <c r="B149" s="28"/>
      <c r="C149" s="29"/>
      <c r="D149" s="29"/>
      <c r="E149" s="29"/>
      <c r="F149" s="29"/>
      <c r="G149" s="29"/>
      <c r="H149" s="30"/>
    </row>
    <row r="150" spans="2:8" ht="12.75">
      <c r="B150" s="28"/>
      <c r="C150" s="29"/>
      <c r="D150" s="29"/>
      <c r="E150" s="29"/>
      <c r="F150" s="29"/>
      <c r="G150" s="29"/>
      <c r="H150" s="30"/>
    </row>
    <row r="151" spans="2:8" ht="12.75">
      <c r="B151" s="28"/>
      <c r="C151" s="29"/>
      <c r="D151" s="29"/>
      <c r="E151" s="29"/>
      <c r="F151" s="29"/>
      <c r="G151" s="29"/>
      <c r="H151" s="30"/>
    </row>
    <row r="152" spans="2:8" ht="12.75">
      <c r="B152" s="28"/>
      <c r="C152" s="29"/>
      <c r="D152" s="29"/>
      <c r="E152" s="29"/>
      <c r="F152" s="29"/>
      <c r="G152" s="29"/>
      <c r="H152" s="30"/>
    </row>
    <row r="153" spans="2:8" ht="12.75">
      <c r="B153" s="28"/>
      <c r="C153" s="29"/>
      <c r="D153" s="29"/>
      <c r="E153" s="29"/>
      <c r="F153" s="29"/>
      <c r="G153" s="29"/>
      <c r="H153" s="30"/>
    </row>
    <row r="154" spans="2:8" ht="12.75">
      <c r="B154" s="28"/>
      <c r="C154" s="29"/>
      <c r="D154" s="29"/>
      <c r="E154" s="29"/>
      <c r="F154" s="29"/>
      <c r="G154" s="29"/>
      <c r="H154" s="30"/>
    </row>
    <row r="155" spans="2:8" ht="12.75">
      <c r="B155" s="28"/>
      <c r="C155" s="29"/>
      <c r="D155" s="29"/>
      <c r="E155" s="29"/>
      <c r="F155" s="29"/>
      <c r="G155" s="29"/>
      <c r="H155" s="30"/>
    </row>
    <row r="156" spans="2:8" ht="12.75">
      <c r="B156" s="28"/>
      <c r="C156" s="29"/>
      <c r="D156" s="29"/>
      <c r="E156" s="29"/>
      <c r="F156" s="29"/>
      <c r="G156" s="29"/>
      <c r="H156" s="30"/>
    </row>
    <row r="157" spans="2:8" ht="12.75">
      <c r="B157" s="28"/>
      <c r="C157" s="29"/>
      <c r="D157" s="29"/>
      <c r="E157" s="29"/>
      <c r="F157" s="29"/>
      <c r="G157" s="29"/>
      <c r="H157" s="30"/>
    </row>
    <row r="158" spans="2:8" ht="12.75">
      <c r="B158" s="28"/>
      <c r="C158" s="29"/>
      <c r="D158" s="29"/>
      <c r="E158" s="29"/>
      <c r="F158" s="29"/>
      <c r="G158" s="29"/>
      <c r="H158" s="30"/>
    </row>
    <row r="159" spans="2:8" ht="12.75">
      <c r="B159" s="28"/>
      <c r="C159" s="29"/>
      <c r="D159" s="29"/>
      <c r="E159" s="29"/>
      <c r="F159" s="29"/>
      <c r="G159" s="29"/>
      <c r="H159" s="30"/>
    </row>
    <row r="160" spans="2:8" ht="12.75">
      <c r="B160" s="28"/>
      <c r="C160" s="29"/>
      <c r="D160" s="29"/>
      <c r="E160" s="29"/>
      <c r="F160" s="29"/>
      <c r="G160" s="29"/>
      <c r="H160" s="30"/>
    </row>
    <row r="161" spans="2:7" ht="12.75">
      <c r="B161" s="28"/>
      <c r="C161" s="29"/>
      <c r="D161" s="29"/>
      <c r="E161" s="29"/>
      <c r="F161" s="29"/>
      <c r="G161" s="29"/>
    </row>
    <row r="162" spans="2:7" ht="12.75">
      <c r="B162" s="28"/>
      <c r="C162" s="29"/>
      <c r="D162" s="29"/>
      <c r="E162" s="29"/>
      <c r="F162" s="29"/>
      <c r="G162" s="29"/>
    </row>
    <row r="163" spans="2:7" ht="12.75">
      <c r="B163" s="28"/>
      <c r="C163" s="29"/>
      <c r="D163" s="29"/>
      <c r="E163" s="29"/>
      <c r="F163" s="29"/>
      <c r="G163" s="29"/>
    </row>
    <row r="164" spans="2:7" ht="12.75">
      <c r="B164" s="28"/>
      <c r="C164" s="29"/>
      <c r="D164" s="29"/>
      <c r="E164" s="29"/>
      <c r="F164" s="29"/>
      <c r="G164" s="29"/>
    </row>
    <row r="165" spans="2:7" ht="12.75">
      <c r="B165" s="28"/>
      <c r="C165" s="29"/>
      <c r="D165" s="29"/>
      <c r="E165" s="29"/>
      <c r="F165" s="29"/>
      <c r="G165" s="29"/>
    </row>
    <row r="166" spans="2:7" ht="12.75">
      <c r="B166" s="28"/>
      <c r="C166" s="29"/>
      <c r="D166" s="29"/>
      <c r="E166" s="29"/>
      <c r="F166" s="29"/>
      <c r="G166" s="29"/>
    </row>
    <row r="167" spans="2:7" ht="12.75">
      <c r="B167" s="28"/>
      <c r="C167" s="29"/>
      <c r="D167" s="29"/>
      <c r="E167" s="29"/>
      <c r="F167" s="29"/>
      <c r="G167" s="29"/>
    </row>
    <row r="168" spans="2:7" ht="12.75">
      <c r="B168" s="28"/>
      <c r="C168" s="29"/>
      <c r="D168" s="29"/>
      <c r="E168" s="29"/>
      <c r="F168" s="29"/>
      <c r="G168" s="29"/>
    </row>
    <row r="169" spans="2:7" ht="12.75">
      <c r="B169" s="28"/>
      <c r="C169" s="29"/>
      <c r="D169" s="29"/>
      <c r="E169" s="29"/>
      <c r="F169" s="29"/>
      <c r="G169" s="29"/>
    </row>
    <row r="170" spans="2:7" ht="12.75">
      <c r="B170" s="28"/>
      <c r="C170" s="29"/>
      <c r="D170" s="29"/>
      <c r="E170" s="29"/>
      <c r="F170" s="29"/>
      <c r="G170" s="29"/>
    </row>
    <row r="171" spans="2:7" ht="12.75">
      <c r="B171" s="28"/>
      <c r="C171" s="29"/>
      <c r="D171" s="29"/>
      <c r="E171" s="29"/>
      <c r="F171" s="29"/>
      <c r="G171" s="29"/>
    </row>
    <row r="172" spans="2:7" ht="12.75">
      <c r="B172" s="28"/>
      <c r="C172" s="29"/>
      <c r="D172" s="29"/>
      <c r="E172" s="29"/>
      <c r="F172" s="29"/>
      <c r="G172" s="29"/>
    </row>
    <row r="173" spans="2:7" ht="12.75">
      <c r="B173" s="28"/>
      <c r="C173" s="29"/>
      <c r="D173" s="29"/>
      <c r="E173" s="29"/>
      <c r="F173" s="29"/>
      <c r="G173" s="29"/>
    </row>
    <row r="174" spans="2:7" ht="12.75">
      <c r="B174" s="28"/>
      <c r="C174" s="29"/>
      <c r="D174" s="29"/>
      <c r="E174" s="29"/>
      <c r="F174" s="29"/>
      <c r="G174" s="29"/>
    </row>
    <row r="175" spans="2:7" ht="12.75">
      <c r="B175" s="28"/>
      <c r="C175" s="29"/>
      <c r="D175" s="29"/>
      <c r="E175" s="29"/>
      <c r="F175" s="29"/>
      <c r="G175" s="29"/>
    </row>
    <row r="176" spans="2:7" ht="12.75">
      <c r="B176" s="28"/>
      <c r="C176" s="29"/>
      <c r="D176" s="29"/>
      <c r="E176" s="29"/>
      <c r="F176" s="29"/>
      <c r="G176" s="29"/>
    </row>
    <row r="177" spans="2:7" ht="12.75">
      <c r="B177" s="28"/>
      <c r="C177" s="29"/>
      <c r="D177" s="29"/>
      <c r="E177" s="29"/>
      <c r="F177" s="29"/>
      <c r="G177" s="29"/>
    </row>
    <row r="178" spans="2:7" ht="12.75">
      <c r="B178" s="28"/>
      <c r="C178" s="29"/>
      <c r="D178" s="29"/>
      <c r="E178" s="29"/>
      <c r="F178" s="29"/>
      <c r="G178" s="29"/>
    </row>
    <row r="179" spans="2:7" ht="12.75">
      <c r="B179" s="28"/>
      <c r="C179" s="29"/>
      <c r="D179" s="29"/>
      <c r="E179" s="29"/>
      <c r="F179" s="29"/>
      <c r="G179" s="29"/>
    </row>
    <row r="180" spans="2:7" ht="12.75">
      <c r="B180" s="28"/>
      <c r="C180" s="29"/>
      <c r="D180" s="29"/>
      <c r="E180" s="29"/>
      <c r="F180" s="29"/>
      <c r="G180" s="29"/>
    </row>
    <row r="181" spans="2:7" ht="12.75">
      <c r="B181" s="28"/>
      <c r="C181" s="29"/>
      <c r="D181" s="29"/>
      <c r="E181" s="29"/>
      <c r="F181" s="29"/>
      <c r="G181" s="29"/>
    </row>
    <row r="182" spans="2:7" ht="12.75">
      <c r="B182" s="28"/>
      <c r="C182" s="29"/>
      <c r="D182" s="29"/>
      <c r="E182" s="29"/>
      <c r="F182" s="29"/>
      <c r="G182" s="29"/>
    </row>
    <row r="183" spans="2:7" ht="12.75">
      <c r="B183" s="28"/>
      <c r="C183" s="29"/>
      <c r="D183" s="29"/>
      <c r="E183" s="29"/>
      <c r="F183" s="29"/>
      <c r="G183" s="29"/>
    </row>
    <row r="184" spans="2:7" ht="12.75">
      <c r="B184" s="28"/>
      <c r="C184" s="29"/>
      <c r="D184" s="29"/>
      <c r="E184" s="29"/>
      <c r="F184" s="29"/>
      <c r="G184" s="29"/>
    </row>
    <row r="185" spans="2:7" ht="12.75">
      <c r="B185" s="28"/>
      <c r="C185" s="29"/>
      <c r="D185" s="29"/>
      <c r="E185" s="29"/>
      <c r="F185" s="29"/>
      <c r="G185" s="29"/>
    </row>
    <row r="186" spans="2:7" ht="12.75">
      <c r="B186" s="28"/>
      <c r="C186" s="29"/>
      <c r="D186" s="29"/>
      <c r="E186" s="29"/>
      <c r="F186" s="29"/>
      <c r="G186" s="29"/>
    </row>
    <row r="187" spans="2:7" ht="12.75">
      <c r="B187" s="28"/>
      <c r="C187" s="29"/>
      <c r="D187" s="29"/>
      <c r="E187" s="29"/>
      <c r="F187" s="29"/>
      <c r="G187" s="29"/>
    </row>
    <row r="188" spans="2:7" ht="12.75">
      <c r="B188" s="28"/>
      <c r="C188" s="29"/>
      <c r="D188" s="29"/>
      <c r="E188" s="29"/>
      <c r="F188" s="29"/>
      <c r="G188" s="29"/>
    </row>
    <row r="189" spans="2:7" ht="12.75">
      <c r="B189" s="28"/>
      <c r="C189" s="29"/>
      <c r="D189" s="29"/>
      <c r="E189" s="29"/>
      <c r="F189" s="29"/>
      <c r="G189" s="29"/>
    </row>
    <row r="190" spans="2:7" ht="12.75">
      <c r="B190" s="28"/>
      <c r="C190" s="29"/>
      <c r="D190" s="29"/>
      <c r="E190" s="29"/>
      <c r="F190" s="29"/>
      <c r="G190" s="29"/>
    </row>
    <row r="191" spans="2:7" ht="12.75">
      <c r="B191" s="28"/>
      <c r="C191" s="29"/>
      <c r="D191" s="29"/>
      <c r="E191" s="29"/>
      <c r="F191" s="29"/>
      <c r="G191" s="29"/>
    </row>
    <row r="192" spans="2:7" ht="12.75">
      <c r="B192" s="28"/>
      <c r="C192" s="29"/>
      <c r="D192" s="29"/>
      <c r="E192" s="29"/>
      <c r="F192" s="29"/>
      <c r="G192" s="29"/>
    </row>
    <row r="193" spans="2:7" ht="12.75">
      <c r="B193" s="28"/>
      <c r="C193" s="29"/>
      <c r="D193" s="29"/>
      <c r="E193" s="29"/>
      <c r="F193" s="29"/>
      <c r="G193" s="29"/>
    </row>
    <row r="194" spans="2:7" ht="12.75">
      <c r="B194" s="28"/>
      <c r="C194" s="29"/>
      <c r="D194" s="29"/>
      <c r="E194" s="29"/>
      <c r="F194" s="29"/>
      <c r="G194" s="29"/>
    </row>
    <row r="195" spans="2:7" ht="12.75">
      <c r="B195" s="28"/>
      <c r="C195" s="29"/>
      <c r="D195" s="29"/>
      <c r="E195" s="29"/>
      <c r="F195" s="29"/>
      <c r="G195" s="29"/>
    </row>
    <row r="196" spans="2:7" ht="12.75">
      <c r="B196" s="28"/>
      <c r="C196" s="29"/>
      <c r="D196" s="29"/>
      <c r="E196" s="29"/>
      <c r="F196" s="29"/>
      <c r="G196" s="29"/>
    </row>
    <row r="197" spans="2:7" ht="12.75">
      <c r="B197" s="28"/>
      <c r="C197" s="29"/>
      <c r="D197" s="29"/>
      <c r="E197" s="29"/>
      <c r="F197" s="29"/>
      <c r="G197" s="29"/>
    </row>
    <row r="198" spans="2:7" ht="12.75">
      <c r="B198" s="28"/>
      <c r="C198" s="29"/>
      <c r="D198" s="29"/>
      <c r="E198" s="29"/>
      <c r="F198" s="29"/>
      <c r="G198" s="29"/>
    </row>
    <row r="199" spans="2:7" ht="12.75">
      <c r="B199" s="28"/>
      <c r="C199" s="29"/>
      <c r="D199" s="29"/>
      <c r="E199" s="29"/>
      <c r="F199" s="29"/>
      <c r="G199" s="29"/>
    </row>
    <row r="200" spans="2:7" ht="12.75">
      <c r="B200" s="28"/>
      <c r="C200" s="29"/>
      <c r="D200" s="29"/>
      <c r="E200" s="29"/>
      <c r="F200" s="29"/>
      <c r="G200" s="29"/>
    </row>
    <row r="201" spans="2:7" ht="12.75">
      <c r="B201" s="28"/>
      <c r="C201" s="29"/>
      <c r="D201" s="29"/>
      <c r="E201" s="29"/>
      <c r="F201" s="29"/>
      <c r="G201" s="29"/>
    </row>
    <row r="202" spans="2:7" ht="12.75">
      <c r="B202" s="28"/>
      <c r="C202" s="29"/>
      <c r="D202" s="29"/>
      <c r="E202" s="29"/>
      <c r="F202" s="29"/>
      <c r="G202" s="29"/>
    </row>
    <row r="203" spans="2:7" ht="12.75">
      <c r="B203" s="28"/>
      <c r="C203" s="29"/>
      <c r="D203" s="29"/>
      <c r="E203" s="29"/>
      <c r="F203" s="29"/>
      <c r="G203" s="29"/>
    </row>
    <row r="204" spans="2:7" ht="12.75">
      <c r="B204" s="28"/>
      <c r="C204" s="29"/>
      <c r="D204" s="29"/>
      <c r="E204" s="29"/>
      <c r="F204" s="29"/>
      <c r="G204" s="29"/>
    </row>
    <row r="205" spans="2:7" ht="12.75">
      <c r="B205" s="28"/>
      <c r="C205" s="29"/>
      <c r="D205" s="29"/>
      <c r="E205" s="29"/>
      <c r="F205" s="29"/>
      <c r="G205" s="29"/>
    </row>
    <row r="206" spans="2:7" ht="12.75">
      <c r="B206" s="28"/>
      <c r="C206" s="29"/>
      <c r="D206" s="29"/>
      <c r="E206" s="29"/>
      <c r="F206" s="29"/>
      <c r="G206" s="29"/>
    </row>
    <row r="207" spans="2:7" ht="12.75">
      <c r="B207" s="28"/>
      <c r="C207" s="29"/>
      <c r="D207" s="29"/>
      <c r="E207" s="29"/>
      <c r="F207" s="29"/>
      <c r="G207" s="29"/>
    </row>
    <row r="208" spans="2:7" ht="12.75">
      <c r="B208" s="28"/>
      <c r="C208" s="29"/>
      <c r="D208" s="29"/>
      <c r="E208" s="29"/>
      <c r="F208" s="29"/>
      <c r="G208" s="29"/>
    </row>
    <row r="209" spans="2:7" ht="12.75">
      <c r="B209" s="28"/>
      <c r="C209" s="29"/>
      <c r="D209" s="29"/>
      <c r="E209" s="29"/>
      <c r="F209" s="29"/>
      <c r="G209" s="29"/>
    </row>
    <row r="210" spans="2:7" ht="12.75">
      <c r="B210" s="28"/>
      <c r="C210" s="29"/>
      <c r="D210" s="29"/>
      <c r="E210" s="29"/>
      <c r="F210" s="29"/>
      <c r="G210" s="29"/>
    </row>
    <row r="211" spans="2:7" ht="12.75">
      <c r="B211" s="28"/>
      <c r="C211" s="29"/>
      <c r="D211" s="29"/>
      <c r="E211" s="29"/>
      <c r="F211" s="29"/>
      <c r="G211" s="29"/>
    </row>
    <row r="212" spans="2:7" ht="12.75">
      <c r="B212" s="28"/>
      <c r="C212" s="29"/>
      <c r="D212" s="29"/>
      <c r="E212" s="29"/>
      <c r="F212" s="29"/>
      <c r="G212" s="29"/>
    </row>
    <row r="213" spans="2:7" ht="12.75">
      <c r="B213" s="28"/>
      <c r="C213" s="29"/>
      <c r="D213" s="29"/>
      <c r="E213" s="29"/>
      <c r="F213" s="29"/>
      <c r="G213" s="29"/>
    </row>
    <row r="214" spans="2:7" ht="12.75">
      <c r="B214" s="28"/>
      <c r="C214" s="29"/>
      <c r="D214" s="29"/>
      <c r="E214" s="29"/>
      <c r="F214" s="29"/>
      <c r="G214" s="29"/>
    </row>
    <row r="215" spans="2:7" ht="12.75">
      <c r="B215" s="28"/>
      <c r="C215" s="29"/>
      <c r="D215" s="29"/>
      <c r="E215" s="29"/>
      <c r="F215" s="29"/>
      <c r="G215" s="29"/>
    </row>
    <row r="216" spans="2:7" ht="12.75">
      <c r="B216" s="28"/>
      <c r="C216" s="29"/>
      <c r="D216" s="29"/>
      <c r="E216" s="29"/>
      <c r="F216" s="29"/>
      <c r="G216" s="29"/>
    </row>
    <row r="217" spans="2:7" ht="12.75">
      <c r="B217" s="28"/>
      <c r="C217" s="29"/>
      <c r="D217" s="29"/>
      <c r="E217" s="29"/>
      <c r="F217" s="29"/>
      <c r="G217" s="29"/>
    </row>
    <row r="218" spans="2:7" ht="12.75">
      <c r="B218" s="28"/>
      <c r="C218" s="29"/>
      <c r="D218" s="29"/>
      <c r="E218" s="29"/>
      <c r="F218" s="29"/>
      <c r="G218" s="29"/>
    </row>
    <row r="219" spans="2:7" ht="12.75">
      <c r="B219" s="28"/>
      <c r="C219" s="29"/>
      <c r="D219" s="29"/>
      <c r="E219" s="29"/>
      <c r="F219" s="29"/>
      <c r="G219" s="29"/>
    </row>
    <row r="220" spans="2:7" ht="12.75">
      <c r="B220" s="28"/>
      <c r="C220" s="29"/>
      <c r="D220" s="29"/>
      <c r="E220" s="29"/>
      <c r="F220" s="29"/>
      <c r="G220" s="29"/>
    </row>
    <row r="221" spans="2:7" ht="12.75">
      <c r="B221" s="28"/>
      <c r="C221" s="29"/>
      <c r="D221" s="29"/>
      <c r="E221" s="29"/>
      <c r="F221" s="29"/>
      <c r="G221" s="29"/>
    </row>
    <row r="222" spans="2:7" ht="12.75">
      <c r="B222" s="28"/>
      <c r="C222" s="29"/>
      <c r="D222" s="29"/>
      <c r="E222" s="29"/>
      <c r="F222" s="29"/>
      <c r="G222" s="29"/>
    </row>
    <row r="223" spans="2:7" ht="12.75">
      <c r="B223" s="28"/>
      <c r="C223" s="29"/>
      <c r="D223" s="29"/>
      <c r="E223" s="29"/>
      <c r="F223" s="29"/>
      <c r="G223" s="29"/>
    </row>
    <row r="224" spans="2:7" ht="12.75">
      <c r="B224" s="28"/>
      <c r="C224" s="29"/>
      <c r="D224" s="29"/>
      <c r="E224" s="29"/>
      <c r="F224" s="29"/>
      <c r="G224" s="29"/>
    </row>
    <row r="225" spans="2:7" ht="12.75">
      <c r="B225" s="28"/>
      <c r="C225" s="29"/>
      <c r="D225" s="29"/>
      <c r="E225" s="29"/>
      <c r="F225" s="29"/>
      <c r="G225" s="29"/>
    </row>
    <row r="226" spans="2:7" ht="12.75">
      <c r="B226" s="28"/>
      <c r="C226" s="29"/>
      <c r="D226" s="29"/>
      <c r="E226" s="29"/>
      <c r="F226" s="29"/>
      <c r="G226" s="29"/>
    </row>
    <row r="227" spans="2:7" ht="12.75">
      <c r="B227" s="28"/>
      <c r="C227" s="29"/>
      <c r="D227" s="29"/>
      <c r="E227" s="29"/>
      <c r="F227" s="29"/>
      <c r="G227" s="29"/>
    </row>
    <row r="228" spans="2:7" ht="12.75">
      <c r="B228" s="28"/>
      <c r="C228" s="29"/>
      <c r="D228" s="29"/>
      <c r="E228" s="29"/>
      <c r="F228" s="29"/>
      <c r="G228" s="29"/>
    </row>
    <row r="229" spans="2:7" ht="12.75">
      <c r="B229" s="28"/>
      <c r="C229" s="29"/>
      <c r="D229" s="29"/>
      <c r="E229" s="29"/>
      <c r="F229" s="29"/>
      <c r="G229" s="29"/>
    </row>
    <row r="230" spans="2:7" ht="12.75">
      <c r="B230" s="28"/>
      <c r="C230" s="29"/>
      <c r="D230" s="29"/>
      <c r="E230" s="29"/>
      <c r="F230" s="29"/>
      <c r="G230" s="29"/>
    </row>
    <row r="231" spans="2:7" ht="12.75">
      <c r="B231" s="28"/>
      <c r="C231" s="29"/>
      <c r="D231" s="29"/>
      <c r="E231" s="29"/>
      <c r="F231" s="29"/>
      <c r="G231" s="29"/>
    </row>
    <row r="232" spans="2:7" ht="12.75">
      <c r="B232" s="28"/>
      <c r="C232" s="29"/>
      <c r="D232" s="29"/>
      <c r="E232" s="29"/>
      <c r="F232" s="29"/>
      <c r="G232" s="29"/>
    </row>
    <row r="233" spans="2:7" ht="12.75">
      <c r="B233" s="28"/>
      <c r="C233" s="29"/>
      <c r="D233" s="29"/>
      <c r="E233" s="29"/>
      <c r="F233" s="29"/>
      <c r="G233" s="29"/>
    </row>
    <row r="234" spans="2:7" ht="12.75">
      <c r="B234" s="28"/>
      <c r="C234" s="29"/>
      <c r="D234" s="29"/>
      <c r="E234" s="29"/>
      <c r="F234" s="29"/>
      <c r="G234" s="29"/>
    </row>
    <row r="235" spans="2:7" ht="12.75">
      <c r="B235" s="28"/>
      <c r="C235" s="29"/>
      <c r="D235" s="29"/>
      <c r="E235" s="29"/>
      <c r="F235" s="29"/>
      <c r="G235" s="29"/>
    </row>
    <row r="236" spans="2:7" ht="12.75">
      <c r="B236" s="28"/>
      <c r="C236" s="29"/>
      <c r="D236" s="29"/>
      <c r="E236" s="29"/>
      <c r="F236" s="29"/>
      <c r="G236" s="29"/>
    </row>
    <row r="237" spans="2:7" ht="12.75">
      <c r="B237" s="28"/>
      <c r="C237" s="29"/>
      <c r="D237" s="29"/>
      <c r="E237" s="29"/>
      <c r="F237" s="29"/>
      <c r="G237" s="29"/>
    </row>
    <row r="238" spans="2:7" ht="12.75">
      <c r="B238" s="28"/>
      <c r="C238" s="29"/>
      <c r="D238" s="29"/>
      <c r="E238" s="29"/>
      <c r="F238" s="29"/>
      <c r="G238" s="29"/>
    </row>
    <row r="239" spans="2:7" ht="12.75">
      <c r="B239" s="28"/>
      <c r="C239" s="29"/>
      <c r="D239" s="29"/>
      <c r="E239" s="29"/>
      <c r="F239" s="29"/>
      <c r="G239" s="29"/>
    </row>
    <row r="240" spans="2:7" ht="12.75">
      <c r="B240" s="28"/>
      <c r="C240" s="29"/>
      <c r="D240" s="29"/>
      <c r="E240" s="29"/>
      <c r="F240" s="29"/>
      <c r="G240" s="29"/>
    </row>
    <row r="241" spans="2:7" ht="12.75">
      <c r="B241" s="28"/>
      <c r="C241" s="29"/>
      <c r="D241" s="29"/>
      <c r="E241" s="29"/>
      <c r="F241" s="29"/>
      <c r="G241" s="29"/>
    </row>
    <row r="242" spans="2:7" ht="12.75">
      <c r="B242" s="28"/>
      <c r="C242" s="29"/>
      <c r="D242" s="29"/>
      <c r="E242" s="29"/>
      <c r="F242" s="29"/>
      <c r="G242" s="29"/>
    </row>
    <row r="243" spans="2:7" ht="12.75">
      <c r="B243" s="28"/>
      <c r="C243" s="29"/>
      <c r="D243" s="29"/>
      <c r="E243" s="29"/>
      <c r="F243" s="29"/>
      <c r="G243" s="29"/>
    </row>
    <row r="244" spans="2:7" ht="12.75">
      <c r="B244" s="28"/>
      <c r="C244" s="29"/>
      <c r="D244" s="29"/>
      <c r="E244" s="29"/>
      <c r="F244" s="29"/>
      <c r="G244" s="29"/>
    </row>
    <row r="245" spans="2:7" ht="12.75">
      <c r="B245" s="28"/>
      <c r="C245" s="29"/>
      <c r="D245" s="29"/>
      <c r="E245" s="29"/>
      <c r="F245" s="29"/>
      <c r="G245" s="29"/>
    </row>
    <row r="246" spans="2:7" ht="12.75">
      <c r="B246" s="28"/>
      <c r="C246" s="29"/>
      <c r="D246" s="29"/>
      <c r="E246" s="29"/>
      <c r="F246" s="29"/>
      <c r="G246" s="29"/>
    </row>
    <row r="247" spans="2:7" ht="12.75">
      <c r="B247" s="28"/>
      <c r="C247" s="29"/>
      <c r="D247" s="29"/>
      <c r="E247" s="29"/>
      <c r="F247" s="29"/>
      <c r="G247" s="29"/>
    </row>
    <row r="248" spans="2:7" ht="12.75">
      <c r="B248" s="28"/>
      <c r="C248" s="29"/>
      <c r="D248" s="29"/>
      <c r="E248" s="29"/>
      <c r="F248" s="29"/>
      <c r="G248" s="29"/>
    </row>
    <row r="249" spans="2:7" ht="12.75">
      <c r="B249" s="28"/>
      <c r="C249" s="29"/>
      <c r="D249" s="29"/>
      <c r="E249" s="29"/>
      <c r="F249" s="29"/>
      <c r="G249" s="29"/>
    </row>
    <row r="250" spans="2:7" ht="12.75">
      <c r="B250" s="28"/>
      <c r="C250" s="29"/>
      <c r="D250" s="29"/>
      <c r="E250" s="29"/>
      <c r="F250" s="29"/>
      <c r="G250" s="29"/>
    </row>
    <row r="251" spans="2:7" ht="12.75">
      <c r="B251" s="28"/>
      <c r="C251" s="29"/>
      <c r="D251" s="29"/>
      <c r="E251" s="29"/>
      <c r="F251" s="29"/>
      <c r="G251" s="29"/>
    </row>
    <row r="252" spans="2:7" ht="12.75">
      <c r="B252" s="28"/>
      <c r="C252" s="29"/>
      <c r="D252" s="29"/>
      <c r="E252" s="29"/>
      <c r="F252" s="29"/>
      <c r="G252" s="29"/>
    </row>
    <row r="253" spans="2:7" ht="12.75">
      <c r="B253" s="28"/>
      <c r="C253" s="29"/>
      <c r="D253" s="29"/>
      <c r="E253" s="29"/>
      <c r="F253" s="29"/>
      <c r="G253" s="29"/>
    </row>
    <row r="254" spans="2:7" ht="12.75">
      <c r="B254" s="28"/>
      <c r="C254" s="29"/>
      <c r="D254" s="29"/>
      <c r="E254" s="29"/>
      <c r="F254" s="29"/>
      <c r="G254" s="29"/>
    </row>
    <row r="255" spans="2:7" ht="12.75">
      <c r="B255" s="28"/>
      <c r="C255" s="29"/>
      <c r="D255" s="29"/>
      <c r="E255" s="29"/>
      <c r="F255" s="29"/>
      <c r="G255" s="29"/>
    </row>
    <row r="256" spans="2:7" ht="12.75">
      <c r="B256" s="28"/>
      <c r="C256" s="29"/>
      <c r="D256" s="29"/>
      <c r="E256" s="29"/>
      <c r="F256" s="29"/>
      <c r="G256" s="29"/>
    </row>
    <row r="257" spans="2:7" ht="12.75">
      <c r="B257" s="28"/>
      <c r="C257" s="29"/>
      <c r="D257" s="29"/>
      <c r="E257" s="29"/>
      <c r="F257" s="29"/>
      <c r="G257" s="29"/>
    </row>
    <row r="258" spans="2:7" ht="12.75">
      <c r="B258" s="28"/>
      <c r="C258" s="29"/>
      <c r="D258" s="29"/>
      <c r="E258" s="29"/>
      <c r="F258" s="29"/>
      <c r="G258" s="29"/>
    </row>
    <row r="259" spans="2:7" ht="12.75">
      <c r="B259" s="28"/>
      <c r="C259" s="29"/>
      <c r="D259" s="29"/>
      <c r="E259" s="29"/>
      <c r="F259" s="29"/>
      <c r="G259" s="29"/>
    </row>
    <row r="260" spans="2:7" ht="12.75">
      <c r="B260" s="28"/>
      <c r="C260" s="29"/>
      <c r="D260" s="29"/>
      <c r="E260" s="29"/>
      <c r="F260" s="29"/>
      <c r="G260" s="29"/>
    </row>
    <row r="261" spans="2:7" ht="12.75">
      <c r="B261" s="28"/>
      <c r="C261" s="29"/>
      <c r="D261" s="29"/>
      <c r="E261" s="29"/>
      <c r="F261" s="29"/>
      <c r="G261" s="29"/>
    </row>
    <row r="262" spans="2:7" ht="12.75">
      <c r="B262" s="28"/>
      <c r="C262" s="29"/>
      <c r="D262" s="29"/>
      <c r="E262" s="29"/>
      <c r="F262" s="29"/>
      <c r="G262" s="29"/>
    </row>
    <row r="263" spans="2:7" ht="12.75">
      <c r="B263" s="28"/>
      <c r="C263" s="29"/>
      <c r="D263" s="29"/>
      <c r="E263" s="29"/>
      <c r="F263" s="29"/>
      <c r="G263" s="29"/>
    </row>
    <row r="264" spans="2:7" ht="12.75">
      <c r="B264" s="28"/>
      <c r="C264" s="29"/>
      <c r="D264" s="29"/>
      <c r="E264" s="29"/>
      <c r="F264" s="29"/>
      <c r="G264" s="29"/>
    </row>
    <row r="265" spans="2:7" ht="12.75">
      <c r="B265" s="28"/>
      <c r="C265" s="29"/>
      <c r="D265" s="29"/>
      <c r="E265" s="29"/>
      <c r="F265" s="29"/>
      <c r="G265" s="29"/>
    </row>
    <row r="266" spans="2:7" ht="12.75">
      <c r="B266" s="28"/>
      <c r="C266" s="29"/>
      <c r="D266" s="29"/>
      <c r="E266" s="29"/>
      <c r="F266" s="29"/>
      <c r="G266" s="29"/>
    </row>
    <row r="267" spans="2:7" ht="12.75">
      <c r="B267" s="28"/>
      <c r="C267" s="29"/>
      <c r="D267" s="29"/>
      <c r="E267" s="29"/>
      <c r="F267" s="29"/>
      <c r="G267" s="29"/>
    </row>
    <row r="268" spans="2:7" ht="12.75">
      <c r="B268" s="28"/>
      <c r="C268" s="29"/>
      <c r="D268" s="29"/>
      <c r="E268" s="29"/>
      <c r="F268" s="29"/>
      <c r="G268" s="29"/>
    </row>
    <row r="269" spans="2:7" ht="12.75">
      <c r="B269" s="28"/>
      <c r="C269" s="29"/>
      <c r="D269" s="29"/>
      <c r="E269" s="29"/>
      <c r="F269" s="29"/>
      <c r="G269" s="29"/>
    </row>
    <row r="270" spans="2:7" ht="12.75">
      <c r="B270" s="28"/>
      <c r="C270" s="29"/>
      <c r="D270" s="29"/>
      <c r="E270" s="29"/>
      <c r="F270" s="29"/>
      <c r="G270" s="29"/>
    </row>
    <row r="271" spans="2:7" ht="12.75">
      <c r="B271" s="28"/>
      <c r="C271" s="29"/>
      <c r="D271" s="29"/>
      <c r="E271" s="29"/>
      <c r="F271" s="29"/>
      <c r="G271" s="29"/>
    </row>
    <row r="272" spans="2:7" ht="12.75">
      <c r="B272" s="28"/>
      <c r="C272" s="29"/>
      <c r="D272" s="29"/>
      <c r="E272" s="29"/>
      <c r="F272" s="29"/>
      <c r="G272" s="29"/>
    </row>
    <row r="273" spans="2:7" ht="12.75">
      <c r="B273" s="28"/>
      <c r="C273" s="29"/>
      <c r="D273" s="29"/>
      <c r="E273" s="29"/>
      <c r="F273" s="29"/>
      <c r="G273" s="29"/>
    </row>
    <row r="274" spans="2:7" ht="12.75">
      <c r="B274" s="28"/>
      <c r="C274" s="29"/>
      <c r="D274" s="29"/>
      <c r="E274" s="29"/>
      <c r="F274" s="29"/>
      <c r="G274" s="29"/>
    </row>
    <row r="275" spans="2:7" ht="12.75">
      <c r="B275" s="28"/>
      <c r="C275" s="29"/>
      <c r="D275" s="29"/>
      <c r="E275" s="29"/>
      <c r="F275" s="29"/>
      <c r="G275" s="29"/>
    </row>
    <row r="276" spans="2:7" ht="12.75">
      <c r="B276" s="28"/>
      <c r="C276" s="29"/>
      <c r="D276" s="29"/>
      <c r="E276" s="29"/>
      <c r="F276" s="29"/>
      <c r="G276" s="29"/>
    </row>
    <row r="277" spans="2:7" ht="12.75">
      <c r="B277" s="28"/>
      <c r="C277" s="29"/>
      <c r="D277" s="29"/>
      <c r="E277" s="29"/>
      <c r="F277" s="29"/>
      <c r="G277" s="29"/>
    </row>
    <row r="278" spans="2:7" ht="12.75">
      <c r="B278" s="28"/>
      <c r="C278" s="29"/>
      <c r="D278" s="29"/>
      <c r="E278" s="29"/>
      <c r="F278" s="29"/>
      <c r="G278" s="29"/>
    </row>
    <row r="279" spans="2:7" ht="12.75">
      <c r="B279" s="28"/>
      <c r="C279" s="29"/>
      <c r="D279" s="29"/>
      <c r="E279" s="29"/>
      <c r="F279" s="29"/>
      <c r="G279" s="29"/>
    </row>
    <row r="280" spans="2:7" ht="12.75">
      <c r="B280" s="28"/>
      <c r="C280" s="29"/>
      <c r="D280" s="29"/>
      <c r="E280" s="29"/>
      <c r="F280" s="29"/>
      <c r="G280" s="29"/>
    </row>
    <row r="281" spans="2:7" ht="12.75">
      <c r="B281" s="28"/>
      <c r="C281" s="29"/>
      <c r="D281" s="29"/>
      <c r="E281" s="29"/>
      <c r="F281" s="29"/>
      <c r="G281" s="29"/>
    </row>
    <row r="282" spans="2:7" ht="12.75">
      <c r="B282" s="28"/>
      <c r="C282" s="29"/>
      <c r="D282" s="29"/>
      <c r="E282" s="29"/>
      <c r="F282" s="29"/>
      <c r="G282" s="29"/>
    </row>
    <row r="283" spans="2:7" ht="12.75">
      <c r="B283" s="28"/>
      <c r="C283" s="29"/>
      <c r="D283" s="29"/>
      <c r="E283" s="29"/>
      <c r="F283" s="29"/>
      <c r="G283" s="29"/>
    </row>
    <row r="284" spans="2:7" ht="12.75">
      <c r="B284" s="28"/>
      <c r="C284" s="29"/>
      <c r="D284" s="29"/>
      <c r="E284" s="29"/>
      <c r="F284" s="29"/>
      <c r="G284" s="29"/>
    </row>
    <row r="285" spans="2:7" ht="12.75">
      <c r="B285" s="28"/>
      <c r="C285" s="29"/>
      <c r="D285" s="29"/>
      <c r="E285" s="29"/>
      <c r="F285" s="29"/>
      <c r="G285" s="29"/>
    </row>
    <row r="286" spans="2:7" ht="12.75">
      <c r="B286" s="28"/>
      <c r="C286" s="29"/>
      <c r="D286" s="29"/>
      <c r="E286" s="29"/>
      <c r="F286" s="29"/>
      <c r="G286" s="29"/>
    </row>
    <row r="287" spans="2:7" ht="12.75">
      <c r="B287" s="28"/>
      <c r="C287" s="29"/>
      <c r="D287" s="29"/>
      <c r="E287" s="29"/>
      <c r="F287" s="29"/>
      <c r="G287" s="29"/>
    </row>
    <row r="288" spans="2:7" ht="12.75">
      <c r="B288" s="28"/>
      <c r="C288" s="29"/>
      <c r="D288" s="29"/>
      <c r="E288" s="29"/>
      <c r="F288" s="29"/>
      <c r="G288" s="29"/>
    </row>
    <row r="289" spans="2:7" ht="12.75">
      <c r="B289" s="28"/>
      <c r="C289" s="29"/>
      <c r="D289" s="29"/>
      <c r="E289" s="29"/>
      <c r="F289" s="29"/>
      <c r="G289" s="29"/>
    </row>
    <row r="290" spans="2:7" ht="12.75">
      <c r="B290" s="28"/>
      <c r="C290" s="29"/>
      <c r="D290" s="29"/>
      <c r="E290" s="29"/>
      <c r="F290" s="29"/>
      <c r="G290" s="29"/>
    </row>
    <row r="291" spans="2:7" ht="12.75">
      <c r="B291" s="28"/>
      <c r="C291" s="29"/>
      <c r="D291" s="29"/>
      <c r="E291" s="29"/>
      <c r="F291" s="29"/>
      <c r="G291" s="29"/>
    </row>
    <row r="292" spans="2:7" ht="12.75">
      <c r="B292" s="28"/>
      <c r="C292" s="29"/>
      <c r="D292" s="29"/>
      <c r="E292" s="29"/>
      <c r="F292" s="29"/>
      <c r="G292" s="29"/>
    </row>
    <row r="293" spans="2:7" ht="12.75">
      <c r="B293" s="28"/>
      <c r="C293" s="29"/>
      <c r="D293" s="29"/>
      <c r="E293" s="29"/>
      <c r="F293" s="29"/>
      <c r="G293" s="29"/>
    </row>
    <row r="294" spans="2:7" ht="12.75">
      <c r="B294" s="28"/>
      <c r="C294" s="29"/>
      <c r="D294" s="29"/>
      <c r="E294" s="29"/>
      <c r="F294" s="29"/>
      <c r="G294" s="29"/>
    </row>
    <row r="295" spans="2:7" ht="12.75">
      <c r="B295" s="28"/>
      <c r="C295" s="29"/>
      <c r="D295" s="29"/>
      <c r="E295" s="29"/>
      <c r="F295" s="29"/>
      <c r="G295" s="29"/>
    </row>
    <row r="296" spans="2:7" ht="12.75">
      <c r="B296" s="28"/>
      <c r="C296" s="29"/>
      <c r="D296" s="29"/>
      <c r="E296" s="29"/>
      <c r="F296" s="29"/>
      <c r="G296" s="29"/>
    </row>
    <row r="297" spans="2:7" ht="12.75">
      <c r="B297" s="28"/>
      <c r="C297" s="29"/>
      <c r="D297" s="29"/>
      <c r="E297" s="29"/>
      <c r="F297" s="29"/>
      <c r="G297" s="29"/>
    </row>
    <row r="298" spans="2:7" ht="12.75">
      <c r="B298" s="28"/>
      <c r="C298" s="29"/>
      <c r="D298" s="29"/>
      <c r="E298" s="29"/>
      <c r="F298" s="29"/>
      <c r="G298" s="29"/>
    </row>
    <row r="299" spans="2:7" ht="12.75">
      <c r="B299" s="28"/>
      <c r="C299" s="29"/>
      <c r="D299" s="29"/>
      <c r="E299" s="29"/>
      <c r="F299" s="29"/>
      <c r="G299" s="29"/>
    </row>
    <row r="300" spans="2:7" ht="12.75">
      <c r="B300" s="28"/>
      <c r="C300" s="29"/>
      <c r="D300" s="29"/>
      <c r="E300" s="29"/>
      <c r="F300" s="29"/>
      <c r="G300" s="29"/>
    </row>
    <row r="301" spans="2:7" ht="12.75">
      <c r="B301" s="28"/>
      <c r="C301" s="29"/>
      <c r="D301" s="29"/>
      <c r="E301" s="29"/>
      <c r="F301" s="29"/>
      <c r="G301" s="29"/>
    </row>
    <row r="302" spans="2:7" ht="12.75">
      <c r="B302" s="28"/>
      <c r="C302" s="29"/>
      <c r="D302" s="29"/>
      <c r="E302" s="29"/>
      <c r="F302" s="29"/>
      <c r="G302" s="29"/>
    </row>
    <row r="303" spans="2:7" ht="12.75">
      <c r="B303" s="28"/>
      <c r="C303" s="29"/>
      <c r="D303" s="29"/>
      <c r="E303" s="29"/>
      <c r="F303" s="29"/>
      <c r="G303" s="29"/>
    </row>
    <row r="304" spans="2:7" ht="12.75">
      <c r="B304" s="28"/>
      <c r="C304" s="29"/>
      <c r="D304" s="29"/>
      <c r="E304" s="29"/>
      <c r="F304" s="29"/>
      <c r="G304" s="29"/>
    </row>
    <row r="305" spans="2:7" ht="12.75">
      <c r="B305" s="28"/>
      <c r="C305" s="29"/>
      <c r="D305" s="29"/>
      <c r="E305" s="29"/>
      <c r="F305" s="29"/>
      <c r="G305" s="29"/>
    </row>
    <row r="306" spans="2:7" ht="12.75">
      <c r="B306" s="28"/>
      <c r="C306" s="29"/>
      <c r="D306" s="29"/>
      <c r="E306" s="29"/>
      <c r="F306" s="29"/>
      <c r="G306" s="29"/>
    </row>
    <row r="307" spans="2:7" ht="12.75">
      <c r="B307" s="28"/>
      <c r="C307" s="29"/>
      <c r="D307" s="29"/>
      <c r="E307" s="29"/>
      <c r="F307" s="29"/>
      <c r="G307" s="29"/>
    </row>
    <row r="308" spans="2:7" ht="12.75">
      <c r="B308" s="28"/>
      <c r="C308" s="29"/>
      <c r="D308" s="29"/>
      <c r="E308" s="29"/>
      <c r="F308" s="29"/>
      <c r="G308" s="29"/>
    </row>
    <row r="309" spans="2:7" ht="12.75">
      <c r="B309" s="28"/>
      <c r="C309" s="29"/>
      <c r="D309" s="29"/>
      <c r="E309" s="29"/>
      <c r="F309" s="29"/>
      <c r="G309" s="29"/>
    </row>
    <row r="310" spans="2:7" ht="12.75">
      <c r="B310" s="28"/>
      <c r="C310" s="29"/>
      <c r="D310" s="29"/>
      <c r="E310" s="29"/>
      <c r="F310" s="29"/>
      <c r="G310" s="29"/>
    </row>
  </sheetData>
  <mergeCells count="8">
    <mergeCell ref="F1:F3"/>
    <mergeCell ref="G1:G3"/>
    <mergeCell ref="H1:H3"/>
    <mergeCell ref="I1:I3"/>
    <mergeCell ref="A1:A3"/>
    <mergeCell ref="B1:B3"/>
    <mergeCell ref="D1:D3"/>
    <mergeCell ref="E1:E3"/>
  </mergeCells>
  <printOptions horizontalCentered="1"/>
  <pageMargins left="0.2755905511811024" right="0.5905511811023623" top="0.87" bottom="0.35433070866141736" header="0.47" footer="0.1968503937007874"/>
  <pageSetup horizontalDpi="300" verticalDpi="300" orientation="landscape" paperSize="9" scale="83" r:id="rId1"/>
  <headerFooter alignWithMargins="0">
    <oddHeader>&amp;C2004. évi út-híd-járda 
felújítások &amp;R&amp;8 7.sz.melléklet
(ezer Ft-ban)&amp;10
</oddHeader>
    <oddFooter>&amp;L&amp;8&amp;D &amp;T&amp;C&amp;8&amp;F / &amp;A / &amp;"Arial CE,Dőlt"Szné&amp;R&amp;8&amp;P/&amp;N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4"/>
  <sheetViews>
    <sheetView zoomScale="75" zoomScaleNormal="75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5" sqref="H45"/>
    </sheetView>
  </sheetViews>
  <sheetFormatPr defaultColWidth="9.00390625" defaultRowHeight="12.75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hidden="1" customWidth="1"/>
    <col min="6" max="6" width="12.125" style="8" customWidth="1"/>
    <col min="7" max="8" width="9.125" style="8" customWidth="1"/>
    <col min="9" max="10" width="12.125" style="8" customWidth="1"/>
    <col min="11" max="11" width="9.00390625" style="8" customWidth="1"/>
    <col min="12" max="16384" width="9.125" style="8" customWidth="1"/>
  </cols>
  <sheetData>
    <row r="1" spans="1:11" ht="12.75" customHeight="1">
      <c r="A1" s="90" t="s">
        <v>0</v>
      </c>
      <c r="B1" s="90"/>
      <c r="C1" s="33"/>
      <c r="D1" s="87" t="s">
        <v>91</v>
      </c>
      <c r="E1" s="90" t="s">
        <v>92</v>
      </c>
      <c r="F1" s="87" t="s">
        <v>93</v>
      </c>
      <c r="G1" s="90" t="s">
        <v>16</v>
      </c>
      <c r="H1" s="90"/>
      <c r="I1" s="91" t="s">
        <v>94</v>
      </c>
      <c r="J1" s="87" t="s">
        <v>95</v>
      </c>
      <c r="K1" s="87" t="s">
        <v>2</v>
      </c>
    </row>
    <row r="2" spans="1:11" ht="12.75">
      <c r="A2" s="90"/>
      <c r="B2" s="90"/>
      <c r="C2" s="33"/>
      <c r="D2" s="88"/>
      <c r="E2" s="90"/>
      <c r="F2" s="88"/>
      <c r="G2" s="90"/>
      <c r="H2" s="90"/>
      <c r="I2" s="92"/>
      <c r="J2" s="88"/>
      <c r="K2" s="88"/>
    </row>
    <row r="3" spans="1:11" ht="18.75" customHeight="1">
      <c r="A3" s="90"/>
      <c r="B3" s="90"/>
      <c r="C3" s="34"/>
      <c r="D3" s="89"/>
      <c r="E3" s="90"/>
      <c r="F3" s="89"/>
      <c r="G3" s="57" t="s">
        <v>19</v>
      </c>
      <c r="H3" s="59" t="s">
        <v>20</v>
      </c>
      <c r="I3" s="93"/>
      <c r="J3" s="89"/>
      <c r="K3" s="89"/>
    </row>
    <row r="4" spans="1:11" ht="12.75">
      <c r="A4" s="4" t="s">
        <v>4</v>
      </c>
      <c r="B4" s="5"/>
      <c r="C4" s="6"/>
      <c r="D4" s="6"/>
      <c r="E4" s="6"/>
      <c r="F4" s="6"/>
      <c r="G4" s="64"/>
      <c r="H4" s="60"/>
      <c r="I4" s="6"/>
      <c r="J4" s="6"/>
      <c r="K4" s="6"/>
    </row>
    <row r="5" spans="1:11" ht="12.75">
      <c r="A5" s="7"/>
      <c r="B5" s="5"/>
      <c r="C5" s="50"/>
      <c r="D5" s="6"/>
      <c r="E5" s="6"/>
      <c r="F5" s="6"/>
      <c r="G5" s="7"/>
      <c r="H5" s="61"/>
      <c r="I5" s="6"/>
      <c r="J5" s="6"/>
      <c r="K5" s="6"/>
    </row>
    <row r="6" spans="1:11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5">
        <v>-100</v>
      </c>
      <c r="F6" s="6">
        <v>0</v>
      </c>
      <c r="G6" s="6">
        <f>F6</f>
        <v>0</v>
      </c>
      <c r="H6" s="65">
        <v>0</v>
      </c>
      <c r="I6" s="6">
        <v>0</v>
      </c>
      <c r="J6" s="65">
        <v>0</v>
      </c>
      <c r="K6" s="6"/>
    </row>
    <row r="7" spans="1:11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23" t="s">
        <v>7</v>
      </c>
      <c r="F7" s="6">
        <f aca="true" t="shared" si="1" ref="F7:F17">D7</f>
        <v>2461</v>
      </c>
      <c r="G7" s="6">
        <f aca="true" t="shared" si="2" ref="G7:G17">F7</f>
        <v>2461</v>
      </c>
      <c r="H7" s="65">
        <f>G7/F7*100</f>
        <v>100</v>
      </c>
      <c r="I7" s="6">
        <v>0</v>
      </c>
      <c r="J7" s="65">
        <v>0</v>
      </c>
      <c r="K7" s="6"/>
    </row>
    <row r="8" spans="1:11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23" t="s">
        <v>7</v>
      </c>
      <c r="F8" s="6">
        <f t="shared" si="1"/>
        <v>205</v>
      </c>
      <c r="G8" s="6">
        <f t="shared" si="2"/>
        <v>205</v>
      </c>
      <c r="H8" s="65">
        <f aca="true" t="shared" si="3" ref="H8:H17">G8/F8*100</f>
        <v>100</v>
      </c>
      <c r="I8" s="6">
        <v>200</v>
      </c>
      <c r="J8" s="67">
        <f>+I8/G8*100</f>
        <v>97.5609756097561</v>
      </c>
      <c r="K8" s="6"/>
    </row>
    <row r="9" spans="1:11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23" t="s">
        <v>7</v>
      </c>
      <c r="F9" s="6">
        <f t="shared" si="1"/>
        <v>61</v>
      </c>
      <c r="G9" s="6">
        <f t="shared" si="2"/>
        <v>61</v>
      </c>
      <c r="H9" s="65">
        <f t="shared" si="3"/>
        <v>100</v>
      </c>
      <c r="I9" s="6">
        <v>0</v>
      </c>
      <c r="J9" s="65">
        <v>0</v>
      </c>
      <c r="K9" s="6"/>
    </row>
    <row r="10" spans="1:11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23" t="s">
        <v>7</v>
      </c>
      <c r="F10" s="6">
        <f t="shared" si="1"/>
        <v>180</v>
      </c>
      <c r="G10" s="6">
        <f t="shared" si="2"/>
        <v>180</v>
      </c>
      <c r="H10" s="65">
        <f t="shared" si="3"/>
        <v>100</v>
      </c>
      <c r="I10" s="6">
        <v>0</v>
      </c>
      <c r="J10" s="65">
        <v>0</v>
      </c>
      <c r="K10" s="6"/>
    </row>
    <row r="11" spans="1:11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23" t="s">
        <v>7</v>
      </c>
      <c r="F11" s="6">
        <f t="shared" si="1"/>
        <v>496</v>
      </c>
      <c r="G11" s="6">
        <f t="shared" si="2"/>
        <v>496</v>
      </c>
      <c r="H11" s="65">
        <f t="shared" si="3"/>
        <v>100</v>
      </c>
      <c r="I11" s="6">
        <v>0</v>
      </c>
      <c r="J11" s="65">
        <v>0</v>
      </c>
      <c r="K11" s="6"/>
    </row>
    <row r="12" spans="1:11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23" t="s">
        <v>7</v>
      </c>
      <c r="F12" s="6">
        <f t="shared" si="1"/>
        <v>245</v>
      </c>
      <c r="G12" s="6">
        <f t="shared" si="2"/>
        <v>245</v>
      </c>
      <c r="H12" s="65">
        <f t="shared" si="3"/>
        <v>100</v>
      </c>
      <c r="I12" s="6">
        <v>0</v>
      </c>
      <c r="J12" s="65">
        <v>0</v>
      </c>
      <c r="K12" s="6"/>
    </row>
    <row r="13" spans="1:11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23" t="s">
        <v>7</v>
      </c>
      <c r="F13" s="6">
        <f t="shared" si="1"/>
        <v>250</v>
      </c>
      <c r="G13" s="6">
        <f t="shared" si="2"/>
        <v>250</v>
      </c>
      <c r="H13" s="65">
        <f t="shared" si="3"/>
        <v>100</v>
      </c>
      <c r="I13" s="6">
        <v>0</v>
      </c>
      <c r="J13" s="65">
        <v>0</v>
      </c>
      <c r="K13" s="6"/>
    </row>
    <row r="14" spans="1:11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23" t="s">
        <v>7</v>
      </c>
      <c r="F14" s="6">
        <f t="shared" si="1"/>
        <v>100</v>
      </c>
      <c r="G14" s="6">
        <f t="shared" si="2"/>
        <v>100</v>
      </c>
      <c r="H14" s="65">
        <f t="shared" si="3"/>
        <v>100</v>
      </c>
      <c r="I14" s="6">
        <v>0</v>
      </c>
      <c r="J14" s="65">
        <v>0</v>
      </c>
      <c r="K14" s="6"/>
    </row>
    <row r="15" spans="1:11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23" t="s">
        <v>7</v>
      </c>
      <c r="F15" s="6">
        <f t="shared" si="1"/>
        <v>33</v>
      </c>
      <c r="G15" s="6">
        <f t="shared" si="2"/>
        <v>33</v>
      </c>
      <c r="H15" s="65">
        <f t="shared" si="3"/>
        <v>100</v>
      </c>
      <c r="I15" s="6">
        <v>0</v>
      </c>
      <c r="J15" s="65">
        <v>0</v>
      </c>
      <c r="K15" s="6"/>
    </row>
    <row r="16" spans="1:11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23" t="s">
        <v>7</v>
      </c>
      <c r="F16" s="6">
        <f t="shared" si="1"/>
        <v>236</v>
      </c>
      <c r="G16" s="6">
        <f t="shared" si="2"/>
        <v>236</v>
      </c>
      <c r="H16" s="65">
        <f t="shared" si="3"/>
        <v>100</v>
      </c>
      <c r="I16" s="6">
        <v>0</v>
      </c>
      <c r="J16" s="65">
        <v>0</v>
      </c>
      <c r="K16" s="6"/>
    </row>
    <row r="17" spans="1:11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23" t="s">
        <v>7</v>
      </c>
      <c r="F17" s="6">
        <f t="shared" si="1"/>
        <v>200</v>
      </c>
      <c r="G17" s="6">
        <f t="shared" si="2"/>
        <v>200</v>
      </c>
      <c r="H17" s="65">
        <f t="shared" si="3"/>
        <v>100</v>
      </c>
      <c r="I17" s="6">
        <v>0</v>
      </c>
      <c r="J17" s="65">
        <v>0</v>
      </c>
      <c r="K17" s="6"/>
    </row>
    <row r="18" spans="1:11" ht="12.75">
      <c r="A18" s="7"/>
      <c r="B18" s="5"/>
      <c r="C18" s="10"/>
      <c r="D18" s="6"/>
      <c r="E18" s="6"/>
      <c r="F18" s="6"/>
      <c r="G18" s="7"/>
      <c r="H18" s="61"/>
      <c r="I18" s="6"/>
      <c r="J18" s="6"/>
      <c r="K18" s="6"/>
    </row>
    <row r="19" spans="1:11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7">
        <v>-100</v>
      </c>
      <c r="F19" s="17">
        <f>D19+E19</f>
        <v>4467</v>
      </c>
      <c r="G19" s="17">
        <f>F19</f>
        <v>4467</v>
      </c>
      <c r="H19" s="66">
        <f>G19/F19*100</f>
        <v>100</v>
      </c>
      <c r="I19" s="17">
        <f>SUM(I6:I17)</f>
        <v>200</v>
      </c>
      <c r="J19" s="66">
        <f>SUM(J6:J17)</f>
        <v>97.5609756097561</v>
      </c>
      <c r="K19" s="17"/>
    </row>
    <row r="20" spans="1:11" ht="12.75">
      <c r="A20" s="4"/>
      <c r="B20" s="18"/>
      <c r="C20" s="18"/>
      <c r="D20" s="18"/>
      <c r="E20" s="18"/>
      <c r="F20" s="18"/>
      <c r="G20" s="7"/>
      <c r="H20" s="61"/>
      <c r="I20" s="18"/>
      <c r="J20" s="18"/>
      <c r="K20" s="18"/>
    </row>
    <row r="21" spans="1:11" ht="12.75">
      <c r="A21" s="4" t="s">
        <v>79</v>
      </c>
      <c r="B21" s="18">
        <v>79500</v>
      </c>
      <c r="C21" s="56" t="s">
        <v>7</v>
      </c>
      <c r="D21" s="18">
        <v>79500</v>
      </c>
      <c r="E21" s="18">
        <v>-56154</v>
      </c>
      <c r="F21" s="18">
        <f>D21+E21</f>
        <v>23346</v>
      </c>
      <c r="G21" s="7">
        <v>0</v>
      </c>
      <c r="H21" s="61">
        <v>0</v>
      </c>
      <c r="I21" s="18">
        <v>0</v>
      </c>
      <c r="J21" s="18">
        <v>0</v>
      </c>
      <c r="K21" s="18">
        <v>0</v>
      </c>
    </row>
    <row r="22" spans="1:11" ht="12.75">
      <c r="A22" s="4"/>
      <c r="B22" s="18"/>
      <c r="C22" s="18"/>
      <c r="D22" s="18"/>
      <c r="E22" s="18"/>
      <c r="F22" s="18"/>
      <c r="G22" s="7"/>
      <c r="H22" s="61"/>
      <c r="I22" s="18"/>
      <c r="J22" s="18"/>
      <c r="K22" s="18"/>
    </row>
    <row r="23" spans="1:11" s="21" customFormat="1" ht="12.75">
      <c r="A23" s="4" t="s">
        <v>6</v>
      </c>
      <c r="B23" s="18"/>
      <c r="C23" s="19"/>
      <c r="D23" s="20"/>
      <c r="E23" s="20"/>
      <c r="F23" s="18"/>
      <c r="G23" s="4"/>
      <c r="H23" s="62"/>
      <c r="I23" s="18"/>
      <c r="J23" s="18"/>
      <c r="K23" s="18"/>
    </row>
    <row r="24" spans="1:11" s="21" customFormat="1" ht="12.75">
      <c r="A24" s="4"/>
      <c r="B24" s="18"/>
      <c r="C24" s="19"/>
      <c r="D24" s="20"/>
      <c r="E24" s="20"/>
      <c r="F24" s="18"/>
      <c r="G24" s="4"/>
      <c r="H24" s="62"/>
      <c r="I24" s="18"/>
      <c r="J24" s="18"/>
      <c r="K24" s="18"/>
    </row>
    <row r="25" spans="1:11" s="51" customFormat="1" ht="12.75">
      <c r="A25" s="51" t="s">
        <v>66</v>
      </c>
      <c r="B25" s="23" t="s">
        <v>38</v>
      </c>
      <c r="C25" s="52" t="s">
        <v>7</v>
      </c>
      <c r="D25" s="5">
        <v>2700</v>
      </c>
      <c r="E25" s="5">
        <v>2700</v>
      </c>
      <c r="F25" s="5">
        <f>D25</f>
        <v>2700</v>
      </c>
      <c r="G25" s="5">
        <v>2700</v>
      </c>
      <c r="H25" s="67">
        <v>100</v>
      </c>
      <c r="I25" s="5">
        <v>0</v>
      </c>
      <c r="J25" s="67">
        <v>0</v>
      </c>
      <c r="K25" s="5"/>
    </row>
    <row r="26" spans="1:11" s="51" customFormat="1" ht="12.75">
      <c r="A26" s="51" t="s">
        <v>67</v>
      </c>
      <c r="B26" s="23" t="s">
        <v>38</v>
      </c>
      <c r="C26" s="52" t="s">
        <v>7</v>
      </c>
      <c r="D26" s="23" t="s">
        <v>38</v>
      </c>
      <c r="E26" s="56" t="s">
        <v>7</v>
      </c>
      <c r="F26" s="23" t="str">
        <f>D26</f>
        <v>X</v>
      </c>
      <c r="G26" s="5">
        <v>375</v>
      </c>
      <c r="H26" s="67">
        <v>100</v>
      </c>
      <c r="I26" s="5">
        <v>375</v>
      </c>
      <c r="J26" s="67">
        <f>+I26/G26*100</f>
        <v>100</v>
      </c>
      <c r="K26" s="23"/>
    </row>
    <row r="27" spans="1:11" s="51" customFormat="1" ht="12.75">
      <c r="A27" s="51" t="s">
        <v>77</v>
      </c>
      <c r="B27" s="23" t="s">
        <v>38</v>
      </c>
      <c r="C27" s="52" t="s">
        <v>7</v>
      </c>
      <c r="D27" s="23" t="s">
        <v>38</v>
      </c>
      <c r="E27" s="5">
        <v>18914</v>
      </c>
      <c r="F27" s="5">
        <v>18914</v>
      </c>
      <c r="G27" s="5">
        <v>18914</v>
      </c>
      <c r="H27" s="67">
        <v>100</v>
      </c>
      <c r="I27" s="5">
        <v>0</v>
      </c>
      <c r="J27" s="67">
        <v>0</v>
      </c>
      <c r="K27" s="5"/>
    </row>
    <row r="28" spans="1:11" s="51" customFormat="1" ht="12.75">
      <c r="A28" s="51" t="s">
        <v>69</v>
      </c>
      <c r="B28" s="23" t="s">
        <v>38</v>
      </c>
      <c r="C28" s="52" t="s">
        <v>7</v>
      </c>
      <c r="D28" s="23" t="s">
        <v>38</v>
      </c>
      <c r="E28" s="5">
        <v>2240</v>
      </c>
      <c r="F28" s="5">
        <v>2240</v>
      </c>
      <c r="G28" s="5">
        <v>2240</v>
      </c>
      <c r="H28" s="67">
        <v>100</v>
      </c>
      <c r="I28" s="5">
        <v>0</v>
      </c>
      <c r="J28" s="67">
        <v>0</v>
      </c>
      <c r="K28" s="5"/>
    </row>
    <row r="29" spans="1:11" s="51" customFormat="1" ht="12.75">
      <c r="A29" s="51" t="s">
        <v>70</v>
      </c>
      <c r="B29" s="23" t="s">
        <v>38</v>
      </c>
      <c r="C29" s="52" t="s">
        <v>7</v>
      </c>
      <c r="D29" s="23" t="s">
        <v>38</v>
      </c>
      <c r="E29" s="5">
        <v>2680</v>
      </c>
      <c r="F29" s="5">
        <v>2680</v>
      </c>
      <c r="G29" s="5">
        <v>2680</v>
      </c>
      <c r="H29" s="67">
        <v>100</v>
      </c>
      <c r="I29" s="5">
        <v>0</v>
      </c>
      <c r="J29" s="67">
        <v>0</v>
      </c>
      <c r="K29" s="5"/>
    </row>
    <row r="30" spans="1:11" s="51" customFormat="1" ht="12.75">
      <c r="A30" s="51" t="s">
        <v>71</v>
      </c>
      <c r="B30" s="23" t="s">
        <v>38</v>
      </c>
      <c r="C30" s="52" t="s">
        <v>7</v>
      </c>
      <c r="D30" s="23" t="s">
        <v>38</v>
      </c>
      <c r="E30" s="5">
        <v>0</v>
      </c>
      <c r="F30" s="5">
        <v>0</v>
      </c>
      <c r="G30" s="5">
        <v>0</v>
      </c>
      <c r="H30" s="67">
        <v>0</v>
      </c>
      <c r="I30" s="5">
        <v>0</v>
      </c>
      <c r="J30" s="67">
        <v>0</v>
      </c>
      <c r="K30" s="5"/>
    </row>
    <row r="31" spans="1:11" s="51" customFormat="1" ht="12.75">
      <c r="A31" s="51" t="s">
        <v>88</v>
      </c>
      <c r="B31" s="23" t="s">
        <v>38</v>
      </c>
      <c r="C31" s="52" t="s">
        <v>7</v>
      </c>
      <c r="D31" s="23">
        <v>0</v>
      </c>
      <c r="E31" s="5">
        <v>656</v>
      </c>
      <c r="F31" s="5">
        <v>656</v>
      </c>
      <c r="G31" s="5">
        <v>656</v>
      </c>
      <c r="H31" s="67">
        <v>100</v>
      </c>
      <c r="I31" s="5">
        <v>0</v>
      </c>
      <c r="J31" s="67">
        <v>0</v>
      </c>
      <c r="K31" s="5"/>
    </row>
    <row r="32" spans="1:11" s="51" customFormat="1" ht="12.75">
      <c r="A32" s="51" t="s">
        <v>72</v>
      </c>
      <c r="B32" s="23" t="s">
        <v>38</v>
      </c>
      <c r="C32" s="52" t="s">
        <v>7</v>
      </c>
      <c r="D32" s="23" t="s">
        <v>38</v>
      </c>
      <c r="E32" s="5">
        <v>9279</v>
      </c>
      <c r="F32" s="5">
        <v>9279</v>
      </c>
      <c r="G32" s="5">
        <v>9279</v>
      </c>
      <c r="H32" s="67">
        <v>100</v>
      </c>
      <c r="I32" s="5">
        <v>0</v>
      </c>
      <c r="J32" s="67">
        <v>0</v>
      </c>
      <c r="K32" s="5"/>
    </row>
    <row r="33" spans="1:11" s="51" customFormat="1" ht="12.75">
      <c r="A33" s="51" t="s">
        <v>74</v>
      </c>
      <c r="B33" s="23" t="s">
        <v>38</v>
      </c>
      <c r="C33" s="52" t="s">
        <v>7</v>
      </c>
      <c r="D33" s="23" t="s">
        <v>38</v>
      </c>
      <c r="E33" s="5">
        <v>4107</v>
      </c>
      <c r="F33" s="5">
        <v>4107</v>
      </c>
      <c r="G33" s="5">
        <v>4107</v>
      </c>
      <c r="H33" s="67">
        <v>100</v>
      </c>
      <c r="I33" s="5">
        <v>0</v>
      </c>
      <c r="J33" s="67">
        <v>0</v>
      </c>
      <c r="K33" s="5"/>
    </row>
    <row r="34" spans="1:11" s="51" customFormat="1" ht="12.75">
      <c r="A34" s="51" t="s">
        <v>80</v>
      </c>
      <c r="B34" s="23" t="s">
        <v>38</v>
      </c>
      <c r="C34" s="52" t="s">
        <v>7</v>
      </c>
      <c r="D34" s="23" t="s">
        <v>38</v>
      </c>
      <c r="E34" s="5">
        <v>7100</v>
      </c>
      <c r="F34" s="5">
        <v>7100</v>
      </c>
      <c r="G34" s="5">
        <v>7100</v>
      </c>
      <c r="H34" s="67">
        <v>100</v>
      </c>
      <c r="I34" s="5">
        <v>0</v>
      </c>
      <c r="J34" s="67">
        <v>0</v>
      </c>
      <c r="K34" s="5"/>
    </row>
    <row r="35" spans="1:11" s="51" customFormat="1" ht="12.75">
      <c r="A35" s="51" t="s">
        <v>81</v>
      </c>
      <c r="B35" s="23" t="s">
        <v>38</v>
      </c>
      <c r="C35" s="52" t="s">
        <v>7</v>
      </c>
      <c r="D35" s="23" t="s">
        <v>38</v>
      </c>
      <c r="E35" s="5">
        <v>6652</v>
      </c>
      <c r="F35" s="5">
        <v>6652</v>
      </c>
      <c r="G35" s="5">
        <v>6652</v>
      </c>
      <c r="H35" s="67">
        <v>100</v>
      </c>
      <c r="I35" s="5">
        <v>0</v>
      </c>
      <c r="J35" s="67">
        <v>0</v>
      </c>
      <c r="K35" s="5"/>
    </row>
    <row r="36" spans="1:11" s="51" customFormat="1" ht="12.75">
      <c r="A36" s="51" t="s">
        <v>82</v>
      </c>
      <c r="B36" s="23" t="s">
        <v>38</v>
      </c>
      <c r="C36" s="52" t="s">
        <v>7</v>
      </c>
      <c r="D36" s="23" t="s">
        <v>38</v>
      </c>
      <c r="E36" s="5">
        <v>649</v>
      </c>
      <c r="F36" s="5">
        <v>649</v>
      </c>
      <c r="G36" s="5">
        <v>649</v>
      </c>
      <c r="H36" s="67">
        <v>100</v>
      </c>
      <c r="I36" s="5">
        <v>0</v>
      </c>
      <c r="J36" s="67">
        <v>0</v>
      </c>
      <c r="K36" s="5"/>
    </row>
    <row r="37" spans="1:11" s="51" customFormat="1" ht="12.75">
      <c r="A37" s="51" t="s">
        <v>78</v>
      </c>
      <c r="B37" s="23" t="s">
        <v>38</v>
      </c>
      <c r="C37" s="52" t="s">
        <v>7</v>
      </c>
      <c r="D37" s="23" t="s">
        <v>38</v>
      </c>
      <c r="E37" s="5">
        <v>1177</v>
      </c>
      <c r="F37" s="5">
        <v>1177</v>
      </c>
      <c r="G37" s="5">
        <v>1177</v>
      </c>
      <c r="H37" s="67">
        <v>100</v>
      </c>
      <c r="I37" s="5">
        <v>0</v>
      </c>
      <c r="J37" s="67">
        <v>0</v>
      </c>
      <c r="K37" s="5"/>
    </row>
    <row r="38" spans="2:11" s="51" customFormat="1" ht="12.75">
      <c r="B38" s="5"/>
      <c r="C38" s="52"/>
      <c r="D38" s="5"/>
      <c r="E38" s="5"/>
      <c r="F38" s="5"/>
      <c r="H38" s="63"/>
      <c r="I38" s="5"/>
      <c r="J38" s="5"/>
      <c r="K38" s="5"/>
    </row>
    <row r="39" spans="1:11" s="21" customFormat="1" ht="12.75">
      <c r="A39" s="25" t="s">
        <v>8</v>
      </c>
      <c r="B39" s="26">
        <v>79500</v>
      </c>
      <c r="C39" s="27" t="s">
        <v>7</v>
      </c>
      <c r="D39" s="26">
        <v>79500</v>
      </c>
      <c r="E39" s="26">
        <f>SUM(E21:E37)</f>
        <v>0</v>
      </c>
      <c r="F39" s="26">
        <f>D39+E39</f>
        <v>79500</v>
      </c>
      <c r="G39" s="26">
        <f>SUM(G25:G37)</f>
        <v>56529</v>
      </c>
      <c r="H39" s="68">
        <f>G39/F39*100</f>
        <v>71.10566037735849</v>
      </c>
      <c r="I39" s="26">
        <f>SUM(I25:I37)</f>
        <v>375</v>
      </c>
      <c r="J39" s="68">
        <f>I39/H39*100</f>
        <v>527.3841744945073</v>
      </c>
      <c r="K39" s="26"/>
    </row>
    <row r="40" spans="1:11" s="21" customFormat="1" ht="12.75">
      <c r="A40" s="4" t="s">
        <v>9</v>
      </c>
      <c r="B40" s="18">
        <v>5000</v>
      </c>
      <c r="C40" s="19" t="s">
        <v>7</v>
      </c>
      <c r="D40" s="20">
        <v>5000</v>
      </c>
      <c r="E40" s="18">
        <v>6700</v>
      </c>
      <c r="F40" s="20">
        <f>D40+E40</f>
        <v>11700</v>
      </c>
      <c r="G40" s="20">
        <v>0</v>
      </c>
      <c r="H40" s="20">
        <v>0</v>
      </c>
      <c r="I40" s="20">
        <v>0</v>
      </c>
      <c r="J40" s="20">
        <v>0</v>
      </c>
      <c r="K40" s="20"/>
    </row>
    <row r="41" spans="1:11" ht="12.75">
      <c r="A41" s="16" t="s">
        <v>10</v>
      </c>
      <c r="B41" s="17">
        <f>B19+B39+B40</f>
        <v>132761</v>
      </c>
      <c r="C41" s="17">
        <f>C19</f>
        <v>43694</v>
      </c>
      <c r="D41" s="17">
        <f>D19+D39+D40</f>
        <v>89067</v>
      </c>
      <c r="E41" s="17">
        <f>E40+E19</f>
        <v>6600</v>
      </c>
      <c r="F41" s="69">
        <f>D41+E41</f>
        <v>95667</v>
      </c>
      <c r="G41" s="17">
        <f>G39+G19</f>
        <v>60996</v>
      </c>
      <c r="H41" s="66">
        <f>G41/F41*100</f>
        <v>63.758662861801874</v>
      </c>
      <c r="I41" s="69">
        <f>+I19+I39</f>
        <v>575</v>
      </c>
      <c r="J41" s="66">
        <f>I41/F41*100</f>
        <v>0.6010432019400629</v>
      </c>
      <c r="K41" s="17"/>
    </row>
    <row r="42" spans="2:11" ht="12.75">
      <c r="B42" s="28"/>
      <c r="C42" s="29"/>
      <c r="D42" s="29"/>
      <c r="E42" s="29"/>
      <c r="F42" s="29"/>
      <c r="I42" s="29"/>
      <c r="J42" s="29"/>
      <c r="K42" s="29"/>
    </row>
    <row r="43" spans="2:11" ht="12.75">
      <c r="B43" s="28"/>
      <c r="C43" s="29"/>
      <c r="D43" s="29"/>
      <c r="E43" s="29"/>
      <c r="F43" s="29"/>
      <c r="I43" s="29"/>
      <c r="J43" s="29"/>
      <c r="K43" s="29"/>
    </row>
    <row r="44" spans="2:11" ht="12.75">
      <c r="B44" s="28"/>
      <c r="C44" s="29"/>
      <c r="D44" s="29"/>
      <c r="E44" s="29"/>
      <c r="F44" s="29"/>
      <c r="I44" s="29"/>
      <c r="J44" s="29"/>
      <c r="K44" s="29"/>
    </row>
    <row r="45" spans="2:11" ht="12.75">
      <c r="B45" s="28"/>
      <c r="C45" s="29"/>
      <c r="D45" s="29"/>
      <c r="E45" s="29"/>
      <c r="F45" s="29"/>
      <c r="I45" s="29"/>
      <c r="J45" s="29"/>
      <c r="K45" s="29"/>
    </row>
    <row r="46" spans="2:11" ht="12.75">
      <c r="B46" s="28"/>
      <c r="C46" s="29"/>
      <c r="D46" s="29"/>
      <c r="E46" s="29"/>
      <c r="F46" s="29"/>
      <c r="I46" s="29"/>
      <c r="J46" s="29"/>
      <c r="K46" s="29"/>
    </row>
    <row r="47" spans="2:11" ht="12.75">
      <c r="B47" s="28"/>
      <c r="C47" s="29"/>
      <c r="D47" s="29"/>
      <c r="E47" s="29"/>
      <c r="F47" s="29"/>
      <c r="I47" s="29"/>
      <c r="J47" s="29"/>
      <c r="K47" s="29"/>
    </row>
    <row r="48" spans="2:11" ht="12.75">
      <c r="B48" s="28"/>
      <c r="C48" s="29"/>
      <c r="D48" s="29"/>
      <c r="E48" s="29"/>
      <c r="F48" s="29"/>
      <c r="I48" s="29"/>
      <c r="J48" s="29"/>
      <c r="K48" s="29"/>
    </row>
    <row r="49" spans="2:11" ht="12.75">
      <c r="B49" s="28"/>
      <c r="C49" s="29"/>
      <c r="D49" s="29"/>
      <c r="E49" s="29"/>
      <c r="F49" s="29"/>
      <c r="I49" s="29"/>
      <c r="J49" s="29"/>
      <c r="K49" s="29"/>
    </row>
    <row r="50" spans="2:11" ht="12.75">
      <c r="B50" s="28"/>
      <c r="C50" s="29"/>
      <c r="D50" s="29"/>
      <c r="E50" s="29"/>
      <c r="F50" s="29"/>
      <c r="I50" s="29"/>
      <c r="J50" s="29"/>
      <c r="K50" s="29"/>
    </row>
    <row r="51" spans="2:11" ht="12.75">
      <c r="B51" s="28"/>
      <c r="C51" s="29"/>
      <c r="D51" s="29"/>
      <c r="E51" s="29"/>
      <c r="F51" s="29"/>
      <c r="I51" s="29"/>
      <c r="J51" s="29"/>
      <c r="K51" s="29"/>
    </row>
    <row r="52" spans="2:11" ht="12.75">
      <c r="B52" s="28"/>
      <c r="C52" s="29"/>
      <c r="D52" s="29"/>
      <c r="E52" s="29"/>
      <c r="F52" s="29"/>
      <c r="I52" s="29"/>
      <c r="J52" s="29"/>
      <c r="K52" s="29"/>
    </row>
    <row r="53" spans="2:11" ht="12.75">
      <c r="B53" s="28"/>
      <c r="C53" s="29"/>
      <c r="D53" s="29"/>
      <c r="E53" s="29"/>
      <c r="F53" s="29"/>
      <c r="I53" s="29"/>
      <c r="J53" s="29"/>
      <c r="K53" s="29"/>
    </row>
    <row r="54" spans="2:11" ht="12.75">
      <c r="B54" s="28"/>
      <c r="C54" s="29"/>
      <c r="D54" s="29"/>
      <c r="E54" s="29"/>
      <c r="F54" s="29"/>
      <c r="I54" s="29"/>
      <c r="J54" s="29"/>
      <c r="K54" s="29"/>
    </row>
    <row r="55" spans="2:11" ht="12.75">
      <c r="B55" s="28"/>
      <c r="C55" s="29"/>
      <c r="D55" s="29"/>
      <c r="E55" s="29"/>
      <c r="F55" s="29"/>
      <c r="I55" s="29"/>
      <c r="J55" s="29"/>
      <c r="K55" s="29"/>
    </row>
    <row r="56" spans="2:11" ht="12.75">
      <c r="B56" s="28"/>
      <c r="C56" s="29"/>
      <c r="D56" s="29"/>
      <c r="E56" s="29"/>
      <c r="F56" s="29"/>
      <c r="I56" s="29"/>
      <c r="J56" s="29"/>
      <c r="K56" s="29"/>
    </row>
    <row r="57" spans="2:11" ht="12.75">
      <c r="B57" s="28"/>
      <c r="C57" s="29"/>
      <c r="D57" s="29"/>
      <c r="E57" s="29"/>
      <c r="F57" s="29"/>
      <c r="I57" s="29"/>
      <c r="J57" s="29"/>
      <c r="K57" s="29"/>
    </row>
    <row r="58" spans="2:11" ht="12.75">
      <c r="B58" s="28"/>
      <c r="C58" s="29"/>
      <c r="D58" s="29"/>
      <c r="E58" s="29"/>
      <c r="F58" s="29"/>
      <c r="I58" s="29"/>
      <c r="J58" s="29"/>
      <c r="K58" s="29"/>
    </row>
    <row r="59" spans="2:11" ht="12.75">
      <c r="B59" s="28"/>
      <c r="C59" s="29"/>
      <c r="D59" s="29"/>
      <c r="E59" s="29"/>
      <c r="F59" s="29"/>
      <c r="I59" s="29"/>
      <c r="J59" s="29"/>
      <c r="K59" s="29"/>
    </row>
    <row r="60" spans="2:11" ht="12.75">
      <c r="B60" s="28"/>
      <c r="C60" s="29"/>
      <c r="D60" s="29"/>
      <c r="E60" s="29"/>
      <c r="F60" s="29"/>
      <c r="I60" s="29"/>
      <c r="J60" s="29"/>
      <c r="K60" s="29"/>
    </row>
    <row r="61" spans="2:11" ht="12.75">
      <c r="B61" s="28"/>
      <c r="C61" s="29"/>
      <c r="D61" s="29"/>
      <c r="E61" s="29"/>
      <c r="F61" s="29"/>
      <c r="I61" s="29"/>
      <c r="J61" s="29"/>
      <c r="K61" s="29"/>
    </row>
    <row r="62" spans="2:11" ht="12.75">
      <c r="B62" s="28"/>
      <c r="C62" s="29"/>
      <c r="D62" s="29"/>
      <c r="E62" s="29"/>
      <c r="F62" s="29"/>
      <c r="I62" s="29"/>
      <c r="J62" s="29"/>
      <c r="K62" s="29"/>
    </row>
    <row r="63" spans="2:11" ht="12.75">
      <c r="B63" s="28"/>
      <c r="C63" s="29"/>
      <c r="D63" s="29"/>
      <c r="E63" s="29"/>
      <c r="F63" s="29"/>
      <c r="I63" s="29"/>
      <c r="J63" s="29"/>
      <c r="K63" s="29"/>
    </row>
    <row r="64" spans="2:11" ht="12.75">
      <c r="B64" s="28"/>
      <c r="C64" s="29"/>
      <c r="D64" s="29"/>
      <c r="E64" s="29"/>
      <c r="F64" s="29"/>
      <c r="I64" s="29"/>
      <c r="J64" s="29"/>
      <c r="K64" s="29"/>
    </row>
    <row r="65" spans="2:11" ht="12.75">
      <c r="B65" s="28"/>
      <c r="C65" s="29"/>
      <c r="D65" s="29"/>
      <c r="E65" s="29"/>
      <c r="F65" s="29"/>
      <c r="I65" s="29"/>
      <c r="J65" s="29"/>
      <c r="K65" s="29"/>
    </row>
    <row r="66" spans="2:11" ht="12.75">
      <c r="B66" s="28"/>
      <c r="C66" s="29"/>
      <c r="D66" s="29"/>
      <c r="E66" s="29"/>
      <c r="F66" s="29"/>
      <c r="I66" s="29"/>
      <c r="J66" s="29"/>
      <c r="K66" s="29"/>
    </row>
    <row r="67" spans="2:11" ht="12.75">
      <c r="B67" s="28"/>
      <c r="C67" s="29"/>
      <c r="D67" s="29"/>
      <c r="E67" s="29"/>
      <c r="F67" s="29"/>
      <c r="I67" s="29"/>
      <c r="J67" s="29"/>
      <c r="K67" s="29"/>
    </row>
    <row r="68" spans="2:11" ht="12.75">
      <c r="B68" s="28"/>
      <c r="C68" s="29"/>
      <c r="D68" s="29"/>
      <c r="E68" s="29"/>
      <c r="F68" s="29"/>
      <c r="I68" s="29"/>
      <c r="J68" s="29"/>
      <c r="K68" s="29"/>
    </row>
    <row r="69" spans="2:11" ht="12.75">
      <c r="B69" s="28"/>
      <c r="C69" s="29"/>
      <c r="D69" s="29"/>
      <c r="E69" s="29"/>
      <c r="F69" s="29"/>
      <c r="I69" s="29"/>
      <c r="J69" s="29"/>
      <c r="K69" s="29"/>
    </row>
    <row r="70" spans="2:11" ht="12.75">
      <c r="B70" s="28"/>
      <c r="C70" s="29"/>
      <c r="D70" s="29"/>
      <c r="E70" s="29"/>
      <c r="F70" s="29"/>
      <c r="I70" s="29"/>
      <c r="J70" s="29"/>
      <c r="K70" s="29"/>
    </row>
    <row r="71" spans="2:11" ht="12.75">
      <c r="B71" s="28"/>
      <c r="C71" s="29"/>
      <c r="D71" s="29"/>
      <c r="E71" s="29"/>
      <c r="F71" s="29"/>
      <c r="I71" s="29"/>
      <c r="J71" s="29"/>
      <c r="K71" s="29"/>
    </row>
    <row r="72" spans="2:11" ht="12.75">
      <c r="B72" s="28"/>
      <c r="C72" s="29"/>
      <c r="D72" s="29"/>
      <c r="E72" s="29"/>
      <c r="F72" s="29"/>
      <c r="I72" s="29"/>
      <c r="J72" s="29"/>
      <c r="K72" s="29"/>
    </row>
    <row r="73" spans="2:11" ht="12.75">
      <c r="B73" s="28"/>
      <c r="C73" s="29"/>
      <c r="D73" s="29"/>
      <c r="E73" s="29"/>
      <c r="F73" s="29"/>
      <c r="I73" s="29"/>
      <c r="J73" s="29"/>
      <c r="K73" s="29"/>
    </row>
    <row r="74" spans="2:11" ht="12.75">
      <c r="B74" s="28"/>
      <c r="C74" s="29"/>
      <c r="D74" s="29"/>
      <c r="E74" s="29"/>
      <c r="F74" s="29"/>
      <c r="I74" s="29"/>
      <c r="J74" s="29"/>
      <c r="K74" s="29"/>
    </row>
    <row r="75" spans="2:11" ht="12.75">
      <c r="B75" s="28"/>
      <c r="C75" s="29"/>
      <c r="D75" s="29"/>
      <c r="E75" s="29"/>
      <c r="F75" s="29"/>
      <c r="I75" s="29"/>
      <c r="J75" s="29"/>
      <c r="K75" s="29"/>
    </row>
    <row r="76" spans="2:11" ht="12.75">
      <c r="B76" s="28"/>
      <c r="C76" s="29"/>
      <c r="D76" s="29"/>
      <c r="E76" s="29"/>
      <c r="F76" s="29"/>
      <c r="I76" s="29"/>
      <c r="J76" s="29"/>
      <c r="K76" s="29"/>
    </row>
    <row r="77" spans="2:11" ht="12.75">
      <c r="B77" s="28"/>
      <c r="C77" s="29"/>
      <c r="D77" s="29"/>
      <c r="E77" s="29"/>
      <c r="F77" s="29"/>
      <c r="I77" s="29"/>
      <c r="J77" s="29"/>
      <c r="K77" s="29"/>
    </row>
    <row r="78" spans="2:11" ht="12.75">
      <c r="B78" s="28"/>
      <c r="C78" s="29"/>
      <c r="D78" s="29"/>
      <c r="E78" s="29"/>
      <c r="F78" s="29"/>
      <c r="I78" s="29"/>
      <c r="J78" s="29"/>
      <c r="K78" s="29"/>
    </row>
    <row r="79" spans="2:11" ht="12.75">
      <c r="B79" s="28"/>
      <c r="C79" s="29"/>
      <c r="D79" s="29"/>
      <c r="E79" s="29"/>
      <c r="F79" s="29"/>
      <c r="I79" s="29"/>
      <c r="J79" s="29"/>
      <c r="K79" s="29"/>
    </row>
    <row r="80" spans="2:11" ht="12.75">
      <c r="B80" s="28"/>
      <c r="C80" s="29"/>
      <c r="D80" s="29"/>
      <c r="E80" s="29"/>
      <c r="F80" s="29"/>
      <c r="I80" s="29"/>
      <c r="J80" s="29"/>
      <c r="K80" s="29"/>
    </row>
    <row r="81" spans="2:11" ht="12.75">
      <c r="B81" s="28"/>
      <c r="C81" s="29"/>
      <c r="D81" s="29"/>
      <c r="E81" s="29"/>
      <c r="F81" s="29"/>
      <c r="I81" s="29"/>
      <c r="J81" s="29"/>
      <c r="K81" s="29"/>
    </row>
    <row r="82" spans="2:11" ht="12.75">
      <c r="B82" s="28"/>
      <c r="C82" s="29"/>
      <c r="D82" s="29"/>
      <c r="E82" s="29"/>
      <c r="F82" s="29"/>
      <c r="I82" s="29"/>
      <c r="J82" s="29"/>
      <c r="K82" s="29"/>
    </row>
    <row r="83" spans="2:11" ht="12.75">
      <c r="B83" s="28"/>
      <c r="C83" s="29"/>
      <c r="D83" s="29"/>
      <c r="E83" s="29"/>
      <c r="F83" s="29"/>
      <c r="I83" s="29"/>
      <c r="J83" s="29"/>
      <c r="K83" s="29"/>
    </row>
    <row r="84" spans="2:11" ht="12.75">
      <c r="B84" s="28"/>
      <c r="C84" s="29"/>
      <c r="D84" s="29"/>
      <c r="E84" s="29"/>
      <c r="F84" s="29"/>
      <c r="I84" s="29"/>
      <c r="J84" s="29"/>
      <c r="K84" s="29"/>
    </row>
    <row r="85" spans="2:11" ht="12.75">
      <c r="B85" s="28"/>
      <c r="C85" s="29"/>
      <c r="D85" s="29"/>
      <c r="E85" s="29"/>
      <c r="F85" s="29"/>
      <c r="I85" s="29"/>
      <c r="J85" s="29"/>
      <c r="K85" s="29"/>
    </row>
    <row r="86" spans="2:11" ht="12.75">
      <c r="B86" s="28"/>
      <c r="C86" s="29"/>
      <c r="D86" s="29"/>
      <c r="E86" s="29"/>
      <c r="F86" s="29"/>
      <c r="I86" s="29"/>
      <c r="J86" s="29"/>
      <c r="K86" s="29"/>
    </row>
    <row r="87" spans="2:11" ht="12.75">
      <c r="B87" s="28"/>
      <c r="C87" s="29"/>
      <c r="D87" s="29"/>
      <c r="E87" s="29"/>
      <c r="F87" s="29"/>
      <c r="I87" s="29"/>
      <c r="J87" s="29"/>
      <c r="K87" s="29"/>
    </row>
    <row r="88" spans="2:11" ht="12.75">
      <c r="B88" s="28"/>
      <c r="C88" s="29"/>
      <c r="D88" s="29"/>
      <c r="E88" s="29"/>
      <c r="F88" s="29"/>
      <c r="I88" s="29"/>
      <c r="J88" s="29"/>
      <c r="K88" s="29"/>
    </row>
    <row r="89" spans="2:11" ht="12.75">
      <c r="B89" s="28"/>
      <c r="C89" s="29"/>
      <c r="D89" s="29"/>
      <c r="E89" s="29"/>
      <c r="F89" s="29"/>
      <c r="I89" s="29"/>
      <c r="J89" s="29"/>
      <c r="K89" s="29"/>
    </row>
    <row r="90" spans="2:11" ht="12.75">
      <c r="B90" s="28"/>
      <c r="C90" s="29"/>
      <c r="D90" s="29"/>
      <c r="E90" s="29"/>
      <c r="F90" s="29"/>
      <c r="I90" s="29"/>
      <c r="J90" s="29"/>
      <c r="K90" s="29"/>
    </row>
    <row r="91" spans="2:11" ht="12.75">
      <c r="B91" s="28"/>
      <c r="C91" s="29"/>
      <c r="D91" s="29"/>
      <c r="E91" s="29"/>
      <c r="F91" s="29"/>
      <c r="I91" s="29"/>
      <c r="J91" s="29"/>
      <c r="K91" s="29"/>
    </row>
    <row r="92" spans="2:11" ht="12.75">
      <c r="B92" s="28"/>
      <c r="C92" s="29"/>
      <c r="D92" s="29"/>
      <c r="E92" s="29"/>
      <c r="F92" s="29"/>
      <c r="I92" s="29"/>
      <c r="J92" s="29"/>
      <c r="K92" s="29"/>
    </row>
    <row r="93" spans="2:11" ht="12.75">
      <c r="B93" s="28"/>
      <c r="C93" s="29"/>
      <c r="D93" s="29"/>
      <c r="E93" s="29"/>
      <c r="F93" s="29"/>
      <c r="I93" s="29"/>
      <c r="J93" s="29"/>
      <c r="K93" s="29"/>
    </row>
    <row r="94" spans="2:11" ht="12.75">
      <c r="B94" s="28"/>
      <c r="C94" s="29"/>
      <c r="D94" s="29"/>
      <c r="E94" s="29"/>
      <c r="F94" s="29"/>
      <c r="I94" s="29"/>
      <c r="J94" s="29"/>
      <c r="K94" s="29"/>
    </row>
    <row r="95" spans="2:11" ht="12.75">
      <c r="B95" s="28"/>
      <c r="C95" s="29"/>
      <c r="D95" s="29"/>
      <c r="E95" s="29"/>
      <c r="F95" s="29"/>
      <c r="I95" s="29"/>
      <c r="J95" s="29"/>
      <c r="K95" s="29"/>
    </row>
    <row r="96" spans="2:11" ht="12.75">
      <c r="B96" s="28"/>
      <c r="C96" s="29"/>
      <c r="D96" s="29"/>
      <c r="E96" s="29"/>
      <c r="F96" s="29"/>
      <c r="I96" s="29"/>
      <c r="J96" s="29"/>
      <c r="K96" s="29"/>
    </row>
    <row r="97" spans="2:11" ht="12.75">
      <c r="B97" s="28"/>
      <c r="C97" s="29"/>
      <c r="D97" s="29"/>
      <c r="E97" s="29"/>
      <c r="F97" s="29"/>
      <c r="I97" s="29"/>
      <c r="J97" s="29"/>
      <c r="K97" s="29"/>
    </row>
    <row r="98" spans="2:11" ht="12.75">
      <c r="B98" s="28"/>
      <c r="C98" s="29"/>
      <c r="D98" s="29"/>
      <c r="E98" s="29"/>
      <c r="F98" s="29"/>
      <c r="I98" s="29"/>
      <c r="J98" s="29"/>
      <c r="K98" s="29"/>
    </row>
    <row r="99" spans="2:11" ht="12.75">
      <c r="B99" s="28"/>
      <c r="C99" s="29"/>
      <c r="D99" s="29"/>
      <c r="E99" s="29"/>
      <c r="F99" s="29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</sheetData>
  <mergeCells count="9">
    <mergeCell ref="G1:H2"/>
    <mergeCell ref="I1:I3"/>
    <mergeCell ref="J1:J3"/>
    <mergeCell ref="K1:K3"/>
    <mergeCell ref="F1:F3"/>
    <mergeCell ref="A1:A3"/>
    <mergeCell ref="B1:B3"/>
    <mergeCell ref="D1:D3"/>
    <mergeCell ref="E1:E3"/>
  </mergeCells>
  <printOptions/>
  <pageMargins left="0.27" right="0.6" top="1.06" bottom="0.36" header="0.57" footer="0.19"/>
  <pageSetup horizontalDpi="300" verticalDpi="300" orientation="landscape" paperSize="9" scale="93" r:id="rId1"/>
  <headerFooter alignWithMargins="0">
    <oddHeader>&amp;C2004. évi út-híd-járda 
felújítások &amp;R&amp;8 7.sz.táblázat
(ezer Ft-ban)&amp;10
</oddHeader>
    <oddFooter>&amp;L&amp;8&amp;D &amp;T&amp;C&amp;8&amp;F / &amp;A / &amp;"Arial CE,Dőlt"Szné&amp;R&amp;8&amp;P/&amp;N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31">
      <selection activeCell="A11" sqref="A11"/>
    </sheetView>
  </sheetViews>
  <sheetFormatPr defaultColWidth="9.00390625" defaultRowHeight="12.75"/>
  <cols>
    <col min="1" max="1" width="62.375" style="8" customWidth="1"/>
    <col min="2" max="2" width="11.625" style="31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90" t="s">
        <v>0</v>
      </c>
      <c r="B1" s="90"/>
      <c r="C1" s="33"/>
      <c r="D1" s="90" t="s">
        <v>13</v>
      </c>
      <c r="E1" s="90" t="s">
        <v>14</v>
      </c>
      <c r="F1" s="90" t="s">
        <v>15</v>
      </c>
      <c r="G1" s="90" t="s">
        <v>16</v>
      </c>
      <c r="H1" s="90"/>
      <c r="I1" s="90" t="s">
        <v>17</v>
      </c>
      <c r="J1" s="90" t="s">
        <v>18</v>
      </c>
      <c r="K1" s="90" t="s">
        <v>2</v>
      </c>
    </row>
    <row r="2" spans="1:11" ht="12.75">
      <c r="A2" s="90"/>
      <c r="B2" s="90"/>
      <c r="C2" s="33"/>
      <c r="D2" s="90"/>
      <c r="E2" s="90"/>
      <c r="F2" s="90"/>
      <c r="G2" s="90"/>
      <c r="H2" s="90"/>
      <c r="I2" s="90"/>
      <c r="J2" s="90"/>
      <c r="K2" s="90"/>
    </row>
    <row r="3" spans="1:11" ht="12.75">
      <c r="A3" s="90"/>
      <c r="B3" s="90"/>
      <c r="C3" s="34"/>
      <c r="D3" s="90"/>
      <c r="E3" s="90"/>
      <c r="F3" s="90"/>
      <c r="G3" s="32" t="s">
        <v>19</v>
      </c>
      <c r="H3" s="32" t="s">
        <v>20</v>
      </c>
      <c r="I3" s="90"/>
      <c r="J3" s="90"/>
      <c r="K3" s="90"/>
    </row>
    <row r="4" spans="1:11" ht="12.75">
      <c r="A4" s="4" t="s">
        <v>4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21</v>
      </c>
      <c r="B5" s="5">
        <v>187</v>
      </c>
      <c r="C5" s="9" t="s">
        <v>22</v>
      </c>
      <c r="D5" s="6">
        <f aca="true" t="shared" si="0" ref="D5:D18">B5-C5</f>
        <v>187</v>
      </c>
      <c r="E5" s="23" t="s">
        <v>7</v>
      </c>
      <c r="F5" s="6">
        <f aca="true" t="shared" si="1" ref="F5:F19">D5</f>
        <v>187</v>
      </c>
      <c r="G5" s="5">
        <f aca="true" t="shared" si="2" ref="G5:G18">F5</f>
        <v>187</v>
      </c>
      <c r="H5" s="35">
        <f aca="true" t="shared" si="3" ref="H5:H19">G5/F5*100</f>
        <v>100</v>
      </c>
      <c r="I5" s="23" t="s">
        <v>7</v>
      </c>
      <c r="J5" s="23" t="s">
        <v>7</v>
      </c>
      <c r="K5" s="6"/>
    </row>
    <row r="6" spans="1:11" ht="12.75">
      <c r="A6" s="7" t="s">
        <v>23</v>
      </c>
      <c r="B6" s="5">
        <v>3245</v>
      </c>
      <c r="C6" s="10">
        <v>3176</v>
      </c>
      <c r="D6" s="6">
        <f t="shared" si="0"/>
        <v>69</v>
      </c>
      <c r="E6" s="23" t="s">
        <v>7</v>
      </c>
      <c r="F6" s="6">
        <f t="shared" si="1"/>
        <v>69</v>
      </c>
      <c r="G6" s="5">
        <f t="shared" si="2"/>
        <v>69</v>
      </c>
      <c r="H6" s="35">
        <f t="shared" si="3"/>
        <v>100</v>
      </c>
      <c r="I6" s="5">
        <v>69</v>
      </c>
      <c r="J6" s="35">
        <f>I6/F6*100</f>
        <v>100</v>
      </c>
      <c r="K6" s="6"/>
    </row>
    <row r="7" spans="1:11" ht="12.75">
      <c r="A7" s="7" t="s">
        <v>24</v>
      </c>
      <c r="B7" s="5">
        <v>9639</v>
      </c>
      <c r="C7" s="10">
        <v>8675</v>
      </c>
      <c r="D7" s="6">
        <f t="shared" si="0"/>
        <v>964</v>
      </c>
      <c r="E7" s="23" t="s">
        <v>7</v>
      </c>
      <c r="F7" s="6">
        <f t="shared" si="1"/>
        <v>964</v>
      </c>
      <c r="G7" s="5">
        <f t="shared" si="2"/>
        <v>964</v>
      </c>
      <c r="H7" s="35">
        <f t="shared" si="3"/>
        <v>100</v>
      </c>
      <c r="I7" s="5">
        <v>964</v>
      </c>
      <c r="J7" s="35">
        <f>I7/F7*100</f>
        <v>100</v>
      </c>
      <c r="K7" s="6"/>
    </row>
    <row r="8" spans="1:11" ht="12.75">
      <c r="A8" s="11" t="s">
        <v>25</v>
      </c>
      <c r="B8" s="5">
        <v>290</v>
      </c>
      <c r="C8" s="10">
        <v>0</v>
      </c>
      <c r="D8" s="6">
        <f t="shared" si="0"/>
        <v>290</v>
      </c>
      <c r="E8" s="23" t="s">
        <v>7</v>
      </c>
      <c r="F8" s="6">
        <f t="shared" si="1"/>
        <v>290</v>
      </c>
      <c r="G8" s="5">
        <f t="shared" si="2"/>
        <v>290</v>
      </c>
      <c r="H8" s="35">
        <f t="shared" si="3"/>
        <v>100</v>
      </c>
      <c r="I8" s="6">
        <v>290</v>
      </c>
      <c r="J8" s="35">
        <f>I8/F8*100</f>
        <v>100</v>
      </c>
      <c r="K8" s="6"/>
    </row>
    <row r="9" spans="1:11" ht="12.75">
      <c r="A9" s="11" t="s">
        <v>26</v>
      </c>
      <c r="B9" s="5">
        <v>410</v>
      </c>
      <c r="C9" s="10">
        <v>0</v>
      </c>
      <c r="D9" s="6">
        <f t="shared" si="0"/>
        <v>410</v>
      </c>
      <c r="E9" s="23" t="s">
        <v>7</v>
      </c>
      <c r="F9" s="6">
        <f t="shared" si="1"/>
        <v>410</v>
      </c>
      <c r="G9" s="5">
        <f t="shared" si="2"/>
        <v>410</v>
      </c>
      <c r="H9" s="35">
        <f t="shared" si="3"/>
        <v>100</v>
      </c>
      <c r="I9" s="6">
        <v>410</v>
      </c>
      <c r="J9" s="35">
        <f>I9/F9*100</f>
        <v>100</v>
      </c>
      <c r="K9" s="6"/>
    </row>
    <row r="10" spans="1:11" ht="12.75">
      <c r="A10" s="7" t="s">
        <v>27</v>
      </c>
      <c r="B10" s="5">
        <v>100</v>
      </c>
      <c r="C10" s="10">
        <v>0</v>
      </c>
      <c r="D10" s="6">
        <f t="shared" si="0"/>
        <v>100</v>
      </c>
      <c r="E10" s="23" t="s">
        <v>7</v>
      </c>
      <c r="F10" s="6">
        <f t="shared" si="1"/>
        <v>100</v>
      </c>
      <c r="G10" s="5">
        <f t="shared" si="2"/>
        <v>100</v>
      </c>
      <c r="H10" s="35">
        <f t="shared" si="3"/>
        <v>100</v>
      </c>
      <c r="I10" s="23" t="s">
        <v>7</v>
      </c>
      <c r="J10" s="23" t="s">
        <v>7</v>
      </c>
      <c r="K10" s="6"/>
    </row>
    <row r="11" spans="1:11" ht="12.75">
      <c r="A11" s="7" t="s">
        <v>28</v>
      </c>
      <c r="B11" s="5">
        <v>3140</v>
      </c>
      <c r="C11" s="10">
        <v>2826</v>
      </c>
      <c r="D11" s="6">
        <f t="shared" si="0"/>
        <v>314</v>
      </c>
      <c r="E11" s="23" t="s">
        <v>7</v>
      </c>
      <c r="F11" s="6">
        <f t="shared" si="1"/>
        <v>314</v>
      </c>
      <c r="G11" s="5">
        <f t="shared" si="2"/>
        <v>314</v>
      </c>
      <c r="H11" s="35">
        <f t="shared" si="3"/>
        <v>100</v>
      </c>
      <c r="I11" s="5">
        <v>314</v>
      </c>
      <c r="J11" s="35">
        <f aca="true" t="shared" si="4" ref="J11:J18">I11/F11*100</f>
        <v>100</v>
      </c>
      <c r="K11" s="6"/>
    </row>
    <row r="12" spans="1:11" ht="12.75">
      <c r="A12" s="7" t="s">
        <v>29</v>
      </c>
      <c r="B12" s="5">
        <v>6650</v>
      </c>
      <c r="C12" s="10">
        <v>5985</v>
      </c>
      <c r="D12" s="6">
        <f t="shared" si="0"/>
        <v>665</v>
      </c>
      <c r="E12" s="23" t="s">
        <v>7</v>
      </c>
      <c r="F12" s="6">
        <f t="shared" si="1"/>
        <v>665</v>
      </c>
      <c r="G12" s="5">
        <f t="shared" si="2"/>
        <v>665</v>
      </c>
      <c r="H12" s="35">
        <f t="shared" si="3"/>
        <v>100</v>
      </c>
      <c r="I12" s="5">
        <v>665</v>
      </c>
      <c r="J12" s="35">
        <f t="shared" si="4"/>
        <v>100</v>
      </c>
      <c r="K12" s="6"/>
    </row>
    <row r="13" spans="1:11" s="15" customFormat="1" ht="12.75">
      <c r="A13" s="12" t="s">
        <v>30</v>
      </c>
      <c r="B13" s="13">
        <v>19951</v>
      </c>
      <c r="C13" s="13">
        <v>17843</v>
      </c>
      <c r="D13" s="14">
        <f t="shared" si="0"/>
        <v>2108</v>
      </c>
      <c r="E13" s="23" t="s">
        <v>7</v>
      </c>
      <c r="F13" s="6">
        <f t="shared" si="1"/>
        <v>2108</v>
      </c>
      <c r="G13" s="5">
        <f t="shared" si="2"/>
        <v>2108</v>
      </c>
      <c r="H13" s="35">
        <f t="shared" si="3"/>
        <v>100</v>
      </c>
      <c r="I13" s="5">
        <v>2108</v>
      </c>
      <c r="J13" s="35">
        <f>I13/F13*100</f>
        <v>100</v>
      </c>
      <c r="K13" s="6"/>
    </row>
    <row r="14" spans="1:11" ht="12.75">
      <c r="A14" s="7" t="s">
        <v>31</v>
      </c>
      <c r="B14" s="5">
        <v>11166</v>
      </c>
      <c r="C14" s="10">
        <v>10049</v>
      </c>
      <c r="D14" s="6">
        <f t="shared" si="0"/>
        <v>1117</v>
      </c>
      <c r="E14" s="23" t="s">
        <v>7</v>
      </c>
      <c r="F14" s="6">
        <f t="shared" si="1"/>
        <v>1117</v>
      </c>
      <c r="G14" s="5">
        <f t="shared" si="2"/>
        <v>1117</v>
      </c>
      <c r="H14" s="35">
        <f t="shared" si="3"/>
        <v>100</v>
      </c>
      <c r="I14" s="5">
        <v>1117</v>
      </c>
      <c r="J14" s="35">
        <f t="shared" si="4"/>
        <v>100</v>
      </c>
      <c r="K14" s="6"/>
    </row>
    <row r="15" spans="1:11" ht="12.75">
      <c r="A15" s="7" t="s">
        <v>32</v>
      </c>
      <c r="B15" s="5">
        <v>2000</v>
      </c>
      <c r="C15" s="10">
        <v>1800</v>
      </c>
      <c r="D15" s="6">
        <f t="shared" si="0"/>
        <v>200</v>
      </c>
      <c r="E15" s="23" t="s">
        <v>7</v>
      </c>
      <c r="F15" s="6">
        <f t="shared" si="1"/>
        <v>200</v>
      </c>
      <c r="G15" s="5">
        <f t="shared" si="2"/>
        <v>200</v>
      </c>
      <c r="H15" s="35">
        <f t="shared" si="3"/>
        <v>100</v>
      </c>
      <c r="I15" s="5">
        <v>200</v>
      </c>
      <c r="J15" s="35">
        <f t="shared" si="4"/>
        <v>100</v>
      </c>
      <c r="K15" s="6"/>
    </row>
    <row r="16" spans="1:11" ht="12.75">
      <c r="A16" s="7" t="s">
        <v>33</v>
      </c>
      <c r="B16" s="5">
        <v>11261</v>
      </c>
      <c r="C16" s="10">
        <v>10135</v>
      </c>
      <c r="D16" s="6">
        <f t="shared" si="0"/>
        <v>1126</v>
      </c>
      <c r="E16" s="23" t="s">
        <v>7</v>
      </c>
      <c r="F16" s="6">
        <f t="shared" si="1"/>
        <v>1126</v>
      </c>
      <c r="G16" s="5">
        <f t="shared" si="2"/>
        <v>1126</v>
      </c>
      <c r="H16" s="35">
        <f t="shared" si="3"/>
        <v>100</v>
      </c>
      <c r="I16" s="5">
        <v>1126</v>
      </c>
      <c r="J16" s="35">
        <f t="shared" si="4"/>
        <v>100</v>
      </c>
      <c r="K16" s="6"/>
    </row>
    <row r="17" spans="1:11" ht="12.75">
      <c r="A17" s="7" t="s">
        <v>34</v>
      </c>
      <c r="B17" s="5">
        <v>2550</v>
      </c>
      <c r="C17" s="10">
        <v>2295</v>
      </c>
      <c r="D17" s="6">
        <f t="shared" si="0"/>
        <v>255</v>
      </c>
      <c r="E17" s="23" t="s">
        <v>7</v>
      </c>
      <c r="F17" s="6">
        <f t="shared" si="1"/>
        <v>255</v>
      </c>
      <c r="G17" s="5">
        <f t="shared" si="2"/>
        <v>255</v>
      </c>
      <c r="H17" s="35">
        <f t="shared" si="3"/>
        <v>100</v>
      </c>
      <c r="I17" s="5">
        <v>255</v>
      </c>
      <c r="J17" s="35">
        <f t="shared" si="4"/>
        <v>100</v>
      </c>
      <c r="K17" s="6"/>
    </row>
    <row r="18" spans="1:11" ht="12.75">
      <c r="A18" s="7" t="s">
        <v>35</v>
      </c>
      <c r="B18" s="5">
        <v>3774</v>
      </c>
      <c r="C18" s="10">
        <v>3397</v>
      </c>
      <c r="D18" s="6">
        <f t="shared" si="0"/>
        <v>377</v>
      </c>
      <c r="E18" s="23" t="s">
        <v>7</v>
      </c>
      <c r="F18" s="6">
        <f t="shared" si="1"/>
        <v>377</v>
      </c>
      <c r="G18" s="5">
        <f t="shared" si="2"/>
        <v>377</v>
      </c>
      <c r="H18" s="35">
        <f t="shared" si="3"/>
        <v>100</v>
      </c>
      <c r="I18" s="5">
        <v>377</v>
      </c>
      <c r="J18" s="35">
        <f t="shared" si="4"/>
        <v>100</v>
      </c>
      <c r="K18" s="6"/>
    </row>
    <row r="19" spans="1:11" ht="12.75">
      <c r="A19" s="16" t="s">
        <v>5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36">
        <f t="shared" si="3"/>
        <v>100</v>
      </c>
      <c r="I19" s="17">
        <f>SUM(I5:I18)</f>
        <v>7895</v>
      </c>
      <c r="J19" s="36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36</v>
      </c>
      <c r="B21" s="18"/>
      <c r="C21" s="18"/>
      <c r="D21" s="18">
        <v>65000</v>
      </c>
      <c r="E21" s="18"/>
      <c r="F21" s="18">
        <v>0</v>
      </c>
      <c r="G21" s="37" t="s">
        <v>7</v>
      </c>
      <c r="H21" s="37" t="s">
        <v>7</v>
      </c>
      <c r="I21" s="37" t="s">
        <v>7</v>
      </c>
      <c r="J21" s="37" t="s">
        <v>7</v>
      </c>
      <c r="K21" s="18"/>
    </row>
    <row r="22" spans="1:11" s="21" customFormat="1" ht="12.75">
      <c r="A22" s="4" t="s">
        <v>6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2" t="s">
        <v>37</v>
      </c>
      <c r="B23" s="23" t="s">
        <v>38</v>
      </c>
      <c r="C23" s="24" t="s">
        <v>7</v>
      </c>
      <c r="D23" s="23" t="str">
        <f aca="true" t="shared" si="5" ref="D23:D30">B23</f>
        <v>X</v>
      </c>
      <c r="E23" s="23" t="s">
        <v>7</v>
      </c>
      <c r="F23" s="5">
        <v>24608</v>
      </c>
      <c r="G23" s="5">
        <v>24608</v>
      </c>
      <c r="H23" s="38">
        <v>100</v>
      </c>
      <c r="I23" s="5">
        <v>22147</v>
      </c>
      <c r="J23" s="35">
        <f>I23/F23*100</f>
        <v>89.99918725617685</v>
      </c>
      <c r="K23" s="23"/>
    </row>
    <row r="24" spans="1:11" ht="12.75">
      <c r="A24" s="22" t="s">
        <v>39</v>
      </c>
      <c r="B24" s="23" t="s">
        <v>38</v>
      </c>
      <c r="C24" s="24" t="s">
        <v>7</v>
      </c>
      <c r="D24" s="23" t="str">
        <f t="shared" si="5"/>
        <v>X</v>
      </c>
      <c r="E24" s="23" t="s">
        <v>7</v>
      </c>
      <c r="F24" s="5">
        <v>2052</v>
      </c>
      <c r="G24" s="5">
        <v>2052</v>
      </c>
      <c r="H24" s="38">
        <v>100</v>
      </c>
      <c r="I24" s="5">
        <v>1847</v>
      </c>
      <c r="J24" s="35">
        <f>I24/F24*100</f>
        <v>90.00974658869396</v>
      </c>
      <c r="K24" s="23"/>
    </row>
    <row r="25" spans="1:11" ht="12.75">
      <c r="A25" s="22" t="s">
        <v>40</v>
      </c>
      <c r="B25" s="23" t="s">
        <v>38</v>
      </c>
      <c r="C25" s="24" t="s">
        <v>7</v>
      </c>
      <c r="D25" s="23" t="str">
        <f t="shared" si="5"/>
        <v>X</v>
      </c>
      <c r="E25" s="23" t="s">
        <v>7</v>
      </c>
      <c r="F25" s="5">
        <v>5581</v>
      </c>
      <c r="G25" s="5">
        <v>5581</v>
      </c>
      <c r="H25" s="38">
        <v>100</v>
      </c>
      <c r="I25" s="5">
        <v>5581</v>
      </c>
      <c r="J25" s="35">
        <f>I25/F25*100</f>
        <v>100</v>
      </c>
      <c r="K25" s="23"/>
    </row>
    <row r="26" spans="1:11" ht="12.75">
      <c r="A26" s="22" t="s">
        <v>41</v>
      </c>
      <c r="B26" s="23" t="s">
        <v>38</v>
      </c>
      <c r="C26" s="24" t="s">
        <v>7</v>
      </c>
      <c r="D26" s="23" t="str">
        <f t="shared" si="5"/>
        <v>X</v>
      </c>
      <c r="E26" s="23" t="s">
        <v>7</v>
      </c>
      <c r="F26" s="5">
        <v>5905</v>
      </c>
      <c r="G26" s="5">
        <v>5805</v>
      </c>
      <c r="H26" s="38">
        <f>G26/F26*100</f>
        <v>98.3065198983912</v>
      </c>
      <c r="I26" s="5">
        <v>5805</v>
      </c>
      <c r="J26" s="35">
        <f>I26/F26*100</f>
        <v>98.3065198983912</v>
      </c>
      <c r="K26" s="39"/>
    </row>
    <row r="27" spans="1:11" ht="12.75">
      <c r="A27" s="22" t="s">
        <v>42</v>
      </c>
      <c r="B27" s="23" t="s">
        <v>38</v>
      </c>
      <c r="C27" s="24" t="s">
        <v>7</v>
      </c>
      <c r="D27" s="23" t="str">
        <f t="shared" si="5"/>
        <v>X</v>
      </c>
      <c r="E27" s="23" t="s">
        <v>7</v>
      </c>
      <c r="F27" s="5">
        <v>1800</v>
      </c>
      <c r="G27" s="5">
        <v>1800</v>
      </c>
      <c r="H27" s="38">
        <v>100</v>
      </c>
      <c r="I27" s="5">
        <v>1620</v>
      </c>
      <c r="J27" s="35">
        <f aca="true" t="shared" si="6" ref="J27:J33">I27/F27*100</f>
        <v>90</v>
      </c>
      <c r="K27" s="23"/>
    </row>
    <row r="28" spans="1:11" ht="12.75">
      <c r="A28" s="22" t="s">
        <v>43</v>
      </c>
      <c r="B28" s="23" t="s">
        <v>38</v>
      </c>
      <c r="C28" s="24" t="s">
        <v>7</v>
      </c>
      <c r="D28" s="23" t="str">
        <f t="shared" si="5"/>
        <v>X</v>
      </c>
      <c r="E28" s="23" t="s">
        <v>7</v>
      </c>
      <c r="F28" s="5">
        <v>4960</v>
      </c>
      <c r="G28" s="5">
        <v>4960</v>
      </c>
      <c r="H28" s="38">
        <v>100</v>
      </c>
      <c r="I28" s="5">
        <v>4464</v>
      </c>
      <c r="J28" s="35">
        <f t="shared" si="6"/>
        <v>90</v>
      </c>
      <c r="K28" s="23"/>
    </row>
    <row r="29" spans="1:11" ht="12.75">
      <c r="A29" s="22" t="s">
        <v>44</v>
      </c>
      <c r="B29" s="23" t="s">
        <v>38</v>
      </c>
      <c r="C29" s="24" t="s">
        <v>7</v>
      </c>
      <c r="D29" s="23" t="str">
        <f t="shared" si="5"/>
        <v>X</v>
      </c>
      <c r="E29" s="23" t="s">
        <v>7</v>
      </c>
      <c r="F29" s="5">
        <v>2450</v>
      </c>
      <c r="G29" s="5">
        <v>2450</v>
      </c>
      <c r="H29" s="38">
        <v>100</v>
      </c>
      <c r="I29" s="5">
        <v>2205</v>
      </c>
      <c r="J29" s="35">
        <f t="shared" si="6"/>
        <v>90</v>
      </c>
      <c r="K29" s="23"/>
    </row>
    <row r="30" spans="1:11" ht="12.75">
      <c r="A30" s="22" t="s">
        <v>45</v>
      </c>
      <c r="B30" s="23" t="s">
        <v>38</v>
      </c>
      <c r="C30" s="24" t="s">
        <v>7</v>
      </c>
      <c r="D30" s="23" t="str">
        <f t="shared" si="5"/>
        <v>X</v>
      </c>
      <c r="E30" s="23" t="s">
        <v>7</v>
      </c>
      <c r="F30" s="5">
        <v>2500</v>
      </c>
      <c r="G30" s="5">
        <v>2500</v>
      </c>
      <c r="H30" s="38">
        <v>100</v>
      </c>
      <c r="I30" s="5">
        <v>2250</v>
      </c>
      <c r="J30" s="35">
        <f t="shared" si="6"/>
        <v>90</v>
      </c>
      <c r="K30" s="23"/>
    </row>
    <row r="31" spans="1:11" ht="12.75">
      <c r="A31" s="22" t="s">
        <v>46</v>
      </c>
      <c r="B31" s="23"/>
      <c r="C31" s="24"/>
      <c r="D31" s="23" t="s">
        <v>7</v>
      </c>
      <c r="E31" s="23" t="s">
        <v>38</v>
      </c>
      <c r="F31" s="5">
        <v>1000</v>
      </c>
      <c r="G31" s="5">
        <v>1000</v>
      </c>
      <c r="H31" s="38">
        <v>100</v>
      </c>
      <c r="I31" s="5">
        <v>900</v>
      </c>
      <c r="J31" s="35">
        <f t="shared" si="6"/>
        <v>90</v>
      </c>
      <c r="K31" s="23"/>
    </row>
    <row r="32" spans="1:11" ht="12.75">
      <c r="A32" s="22" t="s">
        <v>47</v>
      </c>
      <c r="B32" s="23"/>
      <c r="C32" s="24"/>
      <c r="D32" s="23" t="s">
        <v>7</v>
      </c>
      <c r="E32" s="23" t="s">
        <v>38</v>
      </c>
      <c r="F32" s="5">
        <v>330</v>
      </c>
      <c r="G32" s="5">
        <v>330</v>
      </c>
      <c r="H32" s="38">
        <v>100</v>
      </c>
      <c r="I32" s="5">
        <v>297</v>
      </c>
      <c r="J32" s="35">
        <f t="shared" si="6"/>
        <v>90</v>
      </c>
      <c r="K32" s="23"/>
    </row>
    <row r="33" spans="1:11" ht="12.75">
      <c r="A33" s="22" t="s">
        <v>48</v>
      </c>
      <c r="B33" s="23"/>
      <c r="C33" s="24"/>
      <c r="D33" s="23" t="s">
        <v>7</v>
      </c>
      <c r="E33" s="23" t="s">
        <v>38</v>
      </c>
      <c r="F33" s="5">
        <v>2356</v>
      </c>
      <c r="G33" s="5">
        <v>2356</v>
      </c>
      <c r="H33" s="38">
        <v>100</v>
      </c>
      <c r="I33" s="5">
        <v>2120</v>
      </c>
      <c r="J33" s="35">
        <f t="shared" si="6"/>
        <v>89.9830220713073</v>
      </c>
      <c r="K33" s="23"/>
    </row>
    <row r="34" spans="1:11" ht="12.75">
      <c r="A34" s="22" t="s">
        <v>49</v>
      </c>
      <c r="B34" s="23"/>
      <c r="C34" s="24"/>
      <c r="D34" s="23" t="s">
        <v>7</v>
      </c>
      <c r="E34" s="5">
        <v>100</v>
      </c>
      <c r="F34" s="5">
        <v>0</v>
      </c>
      <c r="G34" s="23" t="s">
        <v>7</v>
      </c>
      <c r="H34" s="23" t="s">
        <v>7</v>
      </c>
      <c r="I34" s="23" t="s">
        <v>7</v>
      </c>
      <c r="J34" s="23" t="s">
        <v>7</v>
      </c>
      <c r="K34" s="5"/>
    </row>
    <row r="35" spans="1:11" ht="12.75">
      <c r="A35" s="22" t="s">
        <v>50</v>
      </c>
      <c r="B35" s="23"/>
      <c r="C35" s="24"/>
      <c r="D35" s="23" t="s">
        <v>7</v>
      </c>
      <c r="E35" s="5">
        <v>150</v>
      </c>
      <c r="F35" s="5">
        <v>0</v>
      </c>
      <c r="G35" s="23" t="s">
        <v>7</v>
      </c>
      <c r="H35" s="23" t="s">
        <v>7</v>
      </c>
      <c r="I35" s="23" t="s">
        <v>7</v>
      </c>
      <c r="J35" s="23" t="s">
        <v>7</v>
      </c>
      <c r="K35" s="5"/>
    </row>
    <row r="36" spans="1:11" ht="12.75">
      <c r="A36" s="22" t="s">
        <v>51</v>
      </c>
      <c r="B36" s="23"/>
      <c r="C36" s="24"/>
      <c r="D36" s="23" t="s">
        <v>7</v>
      </c>
      <c r="E36" s="5">
        <v>70</v>
      </c>
      <c r="F36" s="5">
        <v>70</v>
      </c>
      <c r="G36" s="5">
        <v>70</v>
      </c>
      <c r="H36" s="38">
        <v>100</v>
      </c>
      <c r="I36" s="5">
        <v>70</v>
      </c>
      <c r="J36" s="35">
        <f>I36/F36*100</f>
        <v>100</v>
      </c>
      <c r="K36" s="5"/>
    </row>
    <row r="37" spans="1:11" ht="12.75">
      <c r="A37" s="22" t="s">
        <v>52</v>
      </c>
      <c r="B37" s="23"/>
      <c r="C37" s="24"/>
      <c r="D37" s="23" t="s">
        <v>7</v>
      </c>
      <c r="E37" s="5">
        <v>200</v>
      </c>
      <c r="F37" s="5">
        <v>200</v>
      </c>
      <c r="G37" s="5">
        <v>200</v>
      </c>
      <c r="H37" s="38">
        <v>100</v>
      </c>
      <c r="I37" s="23" t="s">
        <v>7</v>
      </c>
      <c r="J37" s="23" t="s">
        <v>7</v>
      </c>
      <c r="K37" s="5"/>
    </row>
    <row r="38" spans="1:11" ht="12.75">
      <c r="A38" s="22" t="s">
        <v>53</v>
      </c>
      <c r="B38" s="23"/>
      <c r="C38" s="24"/>
      <c r="D38" s="23" t="s">
        <v>7</v>
      </c>
      <c r="E38" s="5">
        <v>400</v>
      </c>
      <c r="F38" s="5">
        <v>400</v>
      </c>
      <c r="G38" s="23" t="s">
        <v>7</v>
      </c>
      <c r="H38" s="40" t="s">
        <v>7</v>
      </c>
      <c r="I38" s="23" t="s">
        <v>7</v>
      </c>
      <c r="J38" s="23" t="s">
        <v>7</v>
      </c>
      <c r="K38" s="5"/>
    </row>
    <row r="39" spans="1:11" ht="12.75">
      <c r="A39" s="22" t="s">
        <v>54</v>
      </c>
      <c r="B39" s="23"/>
      <c r="C39" s="24"/>
      <c r="D39" s="23" t="s">
        <v>7</v>
      </c>
      <c r="E39" s="5">
        <v>560</v>
      </c>
      <c r="F39" s="5">
        <v>560</v>
      </c>
      <c r="G39" s="5">
        <v>560</v>
      </c>
      <c r="H39" s="38">
        <v>100</v>
      </c>
      <c r="I39" s="5">
        <v>560</v>
      </c>
      <c r="J39" s="35">
        <f aca="true" t="shared" si="7" ref="J39:J45">I39/F39*100</f>
        <v>100</v>
      </c>
      <c r="K39" s="5"/>
    </row>
    <row r="40" spans="1:11" ht="12.75">
      <c r="A40" s="41" t="s">
        <v>55</v>
      </c>
      <c r="B40" s="42"/>
      <c r="C40" s="43"/>
      <c r="D40" s="42" t="s">
        <v>7</v>
      </c>
      <c r="E40" s="44">
        <v>360</v>
      </c>
      <c r="F40" s="44">
        <v>360</v>
      </c>
      <c r="G40" s="42" t="s">
        <v>7</v>
      </c>
      <c r="H40" s="45" t="s">
        <v>7</v>
      </c>
      <c r="I40" s="44">
        <v>360</v>
      </c>
      <c r="J40" s="35">
        <f t="shared" si="7"/>
        <v>100</v>
      </c>
      <c r="K40" s="44"/>
    </row>
    <row r="41" spans="1:11" ht="12.75">
      <c r="A41" s="22" t="s">
        <v>56</v>
      </c>
      <c r="B41" s="23"/>
      <c r="C41" s="24"/>
      <c r="D41" s="23" t="s">
        <v>7</v>
      </c>
      <c r="E41" s="5">
        <v>500</v>
      </c>
      <c r="F41" s="5">
        <v>500</v>
      </c>
      <c r="G41" s="5">
        <v>500</v>
      </c>
      <c r="H41" s="38">
        <v>100</v>
      </c>
      <c r="I41" s="5">
        <v>500</v>
      </c>
      <c r="J41" s="35">
        <f t="shared" si="7"/>
        <v>100</v>
      </c>
      <c r="K41" s="5"/>
    </row>
    <row r="42" spans="1:11" ht="12.75">
      <c r="A42" s="22" t="s">
        <v>57</v>
      </c>
      <c r="B42" s="23"/>
      <c r="C42" s="24"/>
      <c r="D42" s="23" t="s">
        <v>7</v>
      </c>
      <c r="E42" s="5">
        <v>500</v>
      </c>
      <c r="F42" s="5">
        <v>500</v>
      </c>
      <c r="G42" s="5">
        <v>500</v>
      </c>
      <c r="H42" s="38">
        <v>100</v>
      </c>
      <c r="I42" s="5">
        <v>500</v>
      </c>
      <c r="J42" s="35">
        <f t="shared" si="7"/>
        <v>100</v>
      </c>
      <c r="K42" s="5"/>
    </row>
    <row r="43" spans="1:11" ht="12.75">
      <c r="A43" s="22" t="s">
        <v>58</v>
      </c>
      <c r="B43" s="23"/>
      <c r="C43" s="24"/>
      <c r="D43" s="23" t="s">
        <v>7</v>
      </c>
      <c r="E43" s="5">
        <v>300</v>
      </c>
      <c r="F43" s="5">
        <v>300</v>
      </c>
      <c r="G43" s="5">
        <v>300</v>
      </c>
      <c r="H43" s="38">
        <v>100</v>
      </c>
      <c r="I43" s="5">
        <v>300</v>
      </c>
      <c r="J43" s="35">
        <f t="shared" si="7"/>
        <v>100</v>
      </c>
      <c r="K43" s="5"/>
    </row>
    <row r="44" spans="1:11" ht="12.75">
      <c r="A44" s="22" t="s">
        <v>59</v>
      </c>
      <c r="B44" s="23"/>
      <c r="C44" s="24"/>
      <c r="D44" s="23" t="s">
        <v>7</v>
      </c>
      <c r="E44" s="5">
        <v>300</v>
      </c>
      <c r="F44" s="5">
        <v>300</v>
      </c>
      <c r="G44" s="5">
        <v>300</v>
      </c>
      <c r="H44" s="38">
        <v>100</v>
      </c>
      <c r="I44" s="5">
        <v>300</v>
      </c>
      <c r="J44" s="35">
        <f t="shared" si="7"/>
        <v>100</v>
      </c>
      <c r="K44" s="5"/>
    </row>
    <row r="45" spans="1:11" ht="12.75">
      <c r="A45" s="22" t="s">
        <v>60</v>
      </c>
      <c r="B45" s="23"/>
      <c r="C45" s="24"/>
      <c r="D45" s="23" t="s">
        <v>7</v>
      </c>
      <c r="E45" s="5">
        <v>230</v>
      </c>
      <c r="F45" s="5">
        <v>230</v>
      </c>
      <c r="G45" s="5">
        <v>230</v>
      </c>
      <c r="H45" s="38">
        <v>100</v>
      </c>
      <c r="I45" s="5">
        <v>230</v>
      </c>
      <c r="J45" s="35">
        <f t="shared" si="7"/>
        <v>100</v>
      </c>
      <c r="K45" s="5"/>
    </row>
    <row r="46" spans="1:11" ht="12.75">
      <c r="A46" s="22" t="s">
        <v>61</v>
      </c>
      <c r="B46" s="23"/>
      <c r="C46" s="24"/>
      <c r="D46" s="23" t="s">
        <v>7</v>
      </c>
      <c r="E46" s="23" t="s">
        <v>38</v>
      </c>
      <c r="F46" s="5">
        <v>0</v>
      </c>
      <c r="G46" s="23" t="s">
        <v>7</v>
      </c>
      <c r="H46" s="23" t="s">
        <v>7</v>
      </c>
      <c r="I46" s="23" t="s">
        <v>7</v>
      </c>
      <c r="J46" s="23" t="s">
        <v>7</v>
      </c>
      <c r="K46" s="23"/>
    </row>
    <row r="47" spans="1:11" ht="12.75">
      <c r="A47" s="22" t="s">
        <v>62</v>
      </c>
      <c r="B47" s="23"/>
      <c r="C47" s="24"/>
      <c r="D47" s="23" t="s">
        <v>7</v>
      </c>
      <c r="E47" s="23" t="s">
        <v>38</v>
      </c>
      <c r="F47" s="5">
        <v>14720</v>
      </c>
      <c r="G47" s="5">
        <v>14720</v>
      </c>
      <c r="H47" s="38">
        <v>100</v>
      </c>
      <c r="I47" s="5">
        <v>14720</v>
      </c>
      <c r="J47" s="35">
        <f>I47/F47*100</f>
        <v>100</v>
      </c>
      <c r="K47" s="23"/>
    </row>
    <row r="48" spans="1:11" s="15" customFormat="1" ht="25.5">
      <c r="A48" s="46" t="s">
        <v>63</v>
      </c>
      <c r="B48" s="47"/>
      <c r="C48" s="47"/>
      <c r="D48" s="24" t="s">
        <v>7</v>
      </c>
      <c r="E48" s="24" t="s">
        <v>38</v>
      </c>
      <c r="F48" s="10">
        <v>0</v>
      </c>
      <c r="G48" s="24" t="s">
        <v>7</v>
      </c>
      <c r="H48" s="24" t="s">
        <v>7</v>
      </c>
      <c r="I48" s="24" t="s">
        <v>7</v>
      </c>
      <c r="J48" s="24" t="s">
        <v>7</v>
      </c>
      <c r="K48" s="24"/>
    </row>
    <row r="49" spans="1:11" s="15" customFormat="1" ht="12.75">
      <c r="A49" s="46" t="s">
        <v>64</v>
      </c>
      <c r="B49" s="47"/>
      <c r="C49" s="47"/>
      <c r="D49" s="24" t="s">
        <v>7</v>
      </c>
      <c r="E49" s="24"/>
      <c r="F49" s="24" t="s">
        <v>7</v>
      </c>
      <c r="G49" s="10">
        <v>150</v>
      </c>
      <c r="H49" s="38">
        <v>100</v>
      </c>
      <c r="I49" s="10">
        <v>150</v>
      </c>
      <c r="J49" s="35">
        <v>100</v>
      </c>
      <c r="K49" s="24"/>
    </row>
    <row r="50" spans="1:11" ht="12.75">
      <c r="A50" s="22"/>
      <c r="B50" s="23"/>
      <c r="C50" s="24"/>
      <c r="D50" s="23"/>
      <c r="E50" s="23"/>
      <c r="F50" s="23"/>
      <c r="G50" s="7"/>
      <c r="H50" s="7"/>
      <c r="I50" s="23"/>
      <c r="J50" s="23"/>
      <c r="K50" s="23"/>
    </row>
    <row r="51" spans="1:11" s="21" customFormat="1" ht="12.75">
      <c r="A51" s="25" t="s">
        <v>8</v>
      </c>
      <c r="B51" s="26">
        <v>65000</v>
      </c>
      <c r="C51" s="27" t="s">
        <v>7</v>
      </c>
      <c r="D51" s="26">
        <v>65000</v>
      </c>
      <c r="E51" s="26">
        <v>5020</v>
      </c>
      <c r="F51" s="26">
        <f>SUM(F23:F48)</f>
        <v>71682</v>
      </c>
      <c r="G51" s="26">
        <f>SUM(G23:G49)</f>
        <v>70972</v>
      </c>
      <c r="H51" s="48">
        <f>G51/F51*100</f>
        <v>99.0095142434642</v>
      </c>
      <c r="I51" s="26">
        <f>SUM(I23:I49)</f>
        <v>66926</v>
      </c>
      <c r="J51" s="48">
        <f>I51/F51*100</f>
        <v>93.36514048157139</v>
      </c>
      <c r="K51" s="26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1" customFormat="1" ht="12.75">
      <c r="A53" s="4" t="s">
        <v>9</v>
      </c>
      <c r="B53" s="18">
        <v>5000</v>
      </c>
      <c r="C53" s="19" t="s">
        <v>7</v>
      </c>
      <c r="D53" s="20">
        <v>5000</v>
      </c>
      <c r="E53" s="20">
        <v>-5000</v>
      </c>
      <c r="F53" s="20">
        <f>D53+E53</f>
        <v>0</v>
      </c>
      <c r="G53" s="23" t="s">
        <v>7</v>
      </c>
      <c r="H53" s="23" t="s">
        <v>7</v>
      </c>
      <c r="I53" s="23" t="s">
        <v>7</v>
      </c>
      <c r="J53" s="23" t="s">
        <v>7</v>
      </c>
      <c r="K53" s="20"/>
    </row>
    <row r="54" spans="1:11" s="21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4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10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79864</v>
      </c>
      <c r="G56" s="49">
        <f>G19+G51</f>
        <v>79154</v>
      </c>
      <c r="H56" s="36">
        <f>G56/F56*100</f>
        <v>99.11098868075729</v>
      </c>
      <c r="I56" s="17">
        <f>I51+I19</f>
        <v>74821</v>
      </c>
      <c r="J56" s="36">
        <f>I56/F56*100</f>
        <v>93.68551537613943</v>
      </c>
      <c r="K56" s="17"/>
    </row>
    <row r="57" spans="2:11" ht="12.75">
      <c r="B57" s="28"/>
      <c r="C57" s="29"/>
      <c r="D57" s="29"/>
      <c r="E57" s="29"/>
      <c r="F57" s="29"/>
      <c r="G57" s="30"/>
      <c r="H57" s="30"/>
      <c r="I57" s="29"/>
      <c r="J57" s="29"/>
      <c r="K57" s="29"/>
    </row>
    <row r="58" spans="2:11" ht="12.75">
      <c r="B58" s="28"/>
      <c r="C58" s="29"/>
      <c r="D58" s="29"/>
      <c r="E58" s="29"/>
      <c r="F58" s="29"/>
      <c r="G58" s="30"/>
      <c r="H58" s="30"/>
      <c r="I58" s="29"/>
      <c r="J58" s="29"/>
      <c r="K58" s="29"/>
    </row>
    <row r="59" spans="2:11" ht="12.75">
      <c r="B59" s="28"/>
      <c r="C59" s="29"/>
      <c r="D59" s="29"/>
      <c r="E59" s="29"/>
      <c r="F59" s="29"/>
      <c r="G59" s="30"/>
      <c r="H59" s="30"/>
      <c r="I59" s="29"/>
      <c r="J59" s="29"/>
      <c r="K59" s="29"/>
    </row>
    <row r="60" spans="2:11" ht="12.75">
      <c r="B60" s="28"/>
      <c r="C60" s="29"/>
      <c r="D60" s="29"/>
      <c r="E60" s="29"/>
      <c r="F60" s="29"/>
      <c r="G60" s="30"/>
      <c r="H60" s="30"/>
      <c r="I60" s="29"/>
      <c r="J60" s="29"/>
      <c r="K60" s="29"/>
    </row>
    <row r="61" spans="2:11" ht="12.75">
      <c r="B61" s="28"/>
      <c r="C61" s="29"/>
      <c r="D61" s="29"/>
      <c r="E61" s="29"/>
      <c r="F61" s="29"/>
      <c r="G61" s="30"/>
      <c r="H61" s="30"/>
      <c r="I61" s="29"/>
      <c r="J61" s="29"/>
      <c r="K61" s="29"/>
    </row>
    <row r="62" spans="2:11" ht="12.75">
      <c r="B62" s="28"/>
      <c r="C62" s="29"/>
      <c r="D62" s="29"/>
      <c r="E62" s="29"/>
      <c r="F62" s="29"/>
      <c r="G62" s="30"/>
      <c r="H62" s="30"/>
      <c r="I62" s="29"/>
      <c r="J62" s="29"/>
      <c r="K62" s="29"/>
    </row>
    <row r="63" spans="2:11" ht="12.75">
      <c r="B63" s="28"/>
      <c r="C63" s="29"/>
      <c r="D63" s="29"/>
      <c r="E63" s="29"/>
      <c r="F63" s="29"/>
      <c r="G63" s="30"/>
      <c r="H63" s="30"/>
      <c r="I63" s="29"/>
      <c r="J63" s="29"/>
      <c r="K63" s="29"/>
    </row>
    <row r="64" spans="2:11" ht="12.75">
      <c r="B64" s="28"/>
      <c r="C64" s="29"/>
      <c r="D64" s="29"/>
      <c r="E64" s="29"/>
      <c r="F64" s="29"/>
      <c r="G64" s="30"/>
      <c r="H64" s="30"/>
      <c r="I64" s="29"/>
      <c r="J64" s="29"/>
      <c r="K64" s="29"/>
    </row>
    <row r="65" spans="2:11" ht="12.75">
      <c r="B65" s="28"/>
      <c r="C65" s="29"/>
      <c r="D65" s="29"/>
      <c r="E65" s="29"/>
      <c r="F65" s="29"/>
      <c r="G65" s="30"/>
      <c r="H65" s="30"/>
      <c r="I65" s="29"/>
      <c r="J65" s="29"/>
      <c r="K65" s="29"/>
    </row>
    <row r="66" spans="2:11" ht="12.75">
      <c r="B66" s="28"/>
      <c r="C66" s="29"/>
      <c r="D66" s="29"/>
      <c r="E66" s="29"/>
      <c r="F66" s="29"/>
      <c r="G66" s="30"/>
      <c r="H66" s="30"/>
      <c r="I66" s="29"/>
      <c r="J66" s="29"/>
      <c r="K66" s="29"/>
    </row>
    <row r="67" spans="2:11" ht="12.75">
      <c r="B67" s="28"/>
      <c r="C67" s="29"/>
      <c r="D67" s="29"/>
      <c r="E67" s="29"/>
      <c r="F67" s="29"/>
      <c r="G67" s="30"/>
      <c r="H67" s="30"/>
      <c r="I67" s="29"/>
      <c r="J67" s="29"/>
      <c r="K67" s="29"/>
    </row>
    <row r="68" spans="2:11" ht="12.75">
      <c r="B68" s="28"/>
      <c r="C68" s="29"/>
      <c r="D68" s="29"/>
      <c r="E68" s="29"/>
      <c r="F68" s="29"/>
      <c r="G68" s="30"/>
      <c r="H68" s="30"/>
      <c r="I68" s="29"/>
      <c r="J68" s="29"/>
      <c r="K68" s="29"/>
    </row>
    <row r="69" spans="2:11" ht="12.75">
      <c r="B69" s="28"/>
      <c r="C69" s="29"/>
      <c r="D69" s="29"/>
      <c r="E69" s="29"/>
      <c r="F69" s="29"/>
      <c r="G69" s="30"/>
      <c r="H69" s="30"/>
      <c r="I69" s="29"/>
      <c r="J69" s="29"/>
      <c r="K69" s="29"/>
    </row>
    <row r="70" spans="2:11" ht="12.75">
      <c r="B70" s="28"/>
      <c r="C70" s="29"/>
      <c r="D70" s="29"/>
      <c r="E70" s="29"/>
      <c r="F70" s="29"/>
      <c r="G70" s="30"/>
      <c r="H70" s="30"/>
      <c r="I70" s="29"/>
      <c r="J70" s="29"/>
      <c r="K70" s="29"/>
    </row>
    <row r="71" spans="2:11" ht="12.75">
      <c r="B71" s="28"/>
      <c r="C71" s="29"/>
      <c r="D71" s="29"/>
      <c r="E71" s="29"/>
      <c r="F71" s="29"/>
      <c r="G71" s="30"/>
      <c r="H71" s="30"/>
      <c r="I71" s="29"/>
      <c r="J71" s="29"/>
      <c r="K71" s="29"/>
    </row>
    <row r="72" spans="2:11" ht="12.75">
      <c r="B72" s="28"/>
      <c r="C72" s="29"/>
      <c r="D72" s="29"/>
      <c r="E72" s="29"/>
      <c r="F72" s="29"/>
      <c r="G72" s="30"/>
      <c r="H72" s="30"/>
      <c r="I72" s="29"/>
      <c r="J72" s="29"/>
      <c r="K72" s="29"/>
    </row>
    <row r="73" spans="2:11" ht="12.75">
      <c r="B73" s="28"/>
      <c r="C73" s="29"/>
      <c r="D73" s="29"/>
      <c r="E73" s="29"/>
      <c r="F73" s="29"/>
      <c r="G73" s="30"/>
      <c r="H73" s="30"/>
      <c r="I73" s="29"/>
      <c r="J73" s="29"/>
      <c r="K73" s="29"/>
    </row>
    <row r="74" spans="2:11" ht="12.75">
      <c r="B74" s="28"/>
      <c r="C74" s="29"/>
      <c r="D74" s="29"/>
      <c r="E74" s="29"/>
      <c r="F74" s="29"/>
      <c r="G74" s="30"/>
      <c r="H74" s="30"/>
      <c r="I74" s="29"/>
      <c r="J74" s="29"/>
      <c r="K74" s="29"/>
    </row>
    <row r="75" spans="2:11" ht="12.75">
      <c r="B75" s="28"/>
      <c r="C75" s="29"/>
      <c r="D75" s="29"/>
      <c r="E75" s="29"/>
      <c r="F75" s="29"/>
      <c r="G75" s="30"/>
      <c r="H75" s="30"/>
      <c r="I75" s="29"/>
      <c r="J75" s="29"/>
      <c r="K75" s="29"/>
    </row>
    <row r="76" spans="2:11" ht="12.75">
      <c r="B76" s="28"/>
      <c r="C76" s="29"/>
      <c r="D76" s="29"/>
      <c r="E76" s="29"/>
      <c r="F76" s="29"/>
      <c r="G76" s="30"/>
      <c r="H76" s="30"/>
      <c r="I76" s="29"/>
      <c r="J76" s="29"/>
      <c r="K76" s="29"/>
    </row>
    <row r="77" spans="2:11" ht="12.75">
      <c r="B77" s="28"/>
      <c r="C77" s="29"/>
      <c r="D77" s="29"/>
      <c r="E77" s="29"/>
      <c r="F77" s="29"/>
      <c r="G77" s="30"/>
      <c r="H77" s="30"/>
      <c r="I77" s="29"/>
      <c r="J77" s="29"/>
      <c r="K77" s="29"/>
    </row>
    <row r="78" spans="2:11" ht="12.75">
      <c r="B78" s="28"/>
      <c r="C78" s="29"/>
      <c r="D78" s="29"/>
      <c r="E78" s="29"/>
      <c r="F78" s="29"/>
      <c r="G78" s="30"/>
      <c r="H78" s="30"/>
      <c r="I78" s="29"/>
      <c r="J78" s="29"/>
      <c r="K78" s="29"/>
    </row>
    <row r="79" spans="2:11" ht="12.75">
      <c r="B79" s="28"/>
      <c r="C79" s="29"/>
      <c r="D79" s="29"/>
      <c r="E79" s="29"/>
      <c r="F79" s="29"/>
      <c r="G79" s="30"/>
      <c r="H79" s="30"/>
      <c r="I79" s="29"/>
      <c r="J79" s="29"/>
      <c r="K79" s="29"/>
    </row>
    <row r="80" spans="2:11" ht="12.75">
      <c r="B80" s="28"/>
      <c r="C80" s="29"/>
      <c r="D80" s="29"/>
      <c r="E80" s="29"/>
      <c r="F80" s="29"/>
      <c r="G80" s="30"/>
      <c r="H80" s="30"/>
      <c r="I80" s="29"/>
      <c r="J80" s="29"/>
      <c r="K80" s="29"/>
    </row>
    <row r="81" spans="2:11" ht="12.75">
      <c r="B81" s="28"/>
      <c r="C81" s="29"/>
      <c r="D81" s="29"/>
      <c r="E81" s="29"/>
      <c r="F81" s="29"/>
      <c r="G81" s="30"/>
      <c r="H81" s="30"/>
      <c r="I81" s="29"/>
      <c r="J81" s="29"/>
      <c r="K81" s="29"/>
    </row>
    <row r="82" spans="2:11" ht="12.75">
      <c r="B82" s="28"/>
      <c r="C82" s="29"/>
      <c r="D82" s="29"/>
      <c r="E82" s="29"/>
      <c r="F82" s="29"/>
      <c r="G82" s="30"/>
      <c r="H82" s="30"/>
      <c r="I82" s="29"/>
      <c r="J82" s="29"/>
      <c r="K82" s="29"/>
    </row>
    <row r="83" spans="2:11" ht="12.75">
      <c r="B83" s="28"/>
      <c r="C83" s="29"/>
      <c r="D83" s="29"/>
      <c r="E83" s="29"/>
      <c r="F83" s="29"/>
      <c r="G83" s="30"/>
      <c r="H83" s="30"/>
      <c r="I83" s="29"/>
      <c r="J83" s="29"/>
      <c r="K83" s="29"/>
    </row>
    <row r="84" spans="2:11" ht="12.75">
      <c r="B84" s="28"/>
      <c r="C84" s="29"/>
      <c r="D84" s="29"/>
      <c r="E84" s="29"/>
      <c r="F84" s="29"/>
      <c r="G84" s="30"/>
      <c r="H84" s="30"/>
      <c r="I84" s="29"/>
      <c r="J84" s="29"/>
      <c r="K84" s="29"/>
    </row>
    <row r="85" spans="2:11" ht="12.75">
      <c r="B85" s="28"/>
      <c r="C85" s="29"/>
      <c r="D85" s="29"/>
      <c r="E85" s="29"/>
      <c r="F85" s="29"/>
      <c r="G85" s="30"/>
      <c r="H85" s="30"/>
      <c r="I85" s="29"/>
      <c r="J85" s="29"/>
      <c r="K85" s="29"/>
    </row>
    <row r="86" spans="2:11" ht="12.75">
      <c r="B86" s="28"/>
      <c r="C86" s="29"/>
      <c r="D86" s="29"/>
      <c r="E86" s="29"/>
      <c r="F86" s="29"/>
      <c r="G86" s="30"/>
      <c r="H86" s="30"/>
      <c r="I86" s="29"/>
      <c r="J86" s="29"/>
      <c r="K86" s="29"/>
    </row>
    <row r="87" spans="2:11" ht="12.75">
      <c r="B87" s="28"/>
      <c r="C87" s="29"/>
      <c r="D87" s="29"/>
      <c r="E87" s="29"/>
      <c r="F87" s="29"/>
      <c r="G87" s="30"/>
      <c r="H87" s="30"/>
      <c r="I87" s="29"/>
      <c r="J87" s="29"/>
      <c r="K87" s="29"/>
    </row>
    <row r="88" spans="2:11" ht="12.75">
      <c r="B88" s="28"/>
      <c r="C88" s="29"/>
      <c r="D88" s="29"/>
      <c r="E88" s="29"/>
      <c r="F88" s="29"/>
      <c r="G88" s="30"/>
      <c r="H88" s="30"/>
      <c r="I88" s="29"/>
      <c r="J88" s="29"/>
      <c r="K88" s="29"/>
    </row>
    <row r="89" spans="2:11" ht="12.75">
      <c r="B89" s="28"/>
      <c r="C89" s="29"/>
      <c r="D89" s="29"/>
      <c r="E89" s="29"/>
      <c r="F89" s="29"/>
      <c r="G89" s="30"/>
      <c r="H89" s="30"/>
      <c r="I89" s="29"/>
      <c r="J89" s="29"/>
      <c r="K89" s="29"/>
    </row>
    <row r="90" spans="2:11" ht="12.75">
      <c r="B90" s="28"/>
      <c r="C90" s="29"/>
      <c r="D90" s="29"/>
      <c r="E90" s="29"/>
      <c r="F90" s="29"/>
      <c r="G90" s="30"/>
      <c r="H90" s="30"/>
      <c r="I90" s="29"/>
      <c r="J90" s="29"/>
      <c r="K90" s="29"/>
    </row>
    <row r="91" spans="2:11" ht="12.75">
      <c r="B91" s="28"/>
      <c r="C91" s="29"/>
      <c r="D91" s="29"/>
      <c r="E91" s="29"/>
      <c r="F91" s="29"/>
      <c r="G91" s="30"/>
      <c r="H91" s="30"/>
      <c r="I91" s="29"/>
      <c r="J91" s="29"/>
      <c r="K91" s="29"/>
    </row>
    <row r="92" spans="2:11" ht="12.75">
      <c r="B92" s="28"/>
      <c r="C92" s="29"/>
      <c r="D92" s="29"/>
      <c r="E92" s="29"/>
      <c r="F92" s="29"/>
      <c r="G92" s="30"/>
      <c r="H92" s="30"/>
      <c r="I92" s="29"/>
      <c r="J92" s="29"/>
      <c r="K92" s="29"/>
    </row>
    <row r="93" spans="2:11" ht="12.75">
      <c r="B93" s="28"/>
      <c r="C93" s="29"/>
      <c r="D93" s="29"/>
      <c r="E93" s="29"/>
      <c r="F93" s="29"/>
      <c r="G93" s="30"/>
      <c r="H93" s="30"/>
      <c r="I93" s="29"/>
      <c r="J93" s="29"/>
      <c r="K93" s="29"/>
    </row>
    <row r="94" spans="2:11" ht="12.75">
      <c r="B94" s="28"/>
      <c r="C94" s="29"/>
      <c r="D94" s="29"/>
      <c r="E94" s="29"/>
      <c r="F94" s="29"/>
      <c r="G94" s="30"/>
      <c r="H94" s="30"/>
      <c r="I94" s="29"/>
      <c r="J94" s="29"/>
      <c r="K94" s="29"/>
    </row>
    <row r="95" spans="2:11" ht="12.75">
      <c r="B95" s="28"/>
      <c r="C95" s="29"/>
      <c r="D95" s="29"/>
      <c r="E95" s="29"/>
      <c r="F95" s="29"/>
      <c r="G95" s="30"/>
      <c r="H95" s="30"/>
      <c r="I95" s="29"/>
      <c r="J95" s="29"/>
      <c r="K95" s="29"/>
    </row>
    <row r="96" spans="2:11" ht="12.75">
      <c r="B96" s="28"/>
      <c r="C96" s="29"/>
      <c r="D96" s="29"/>
      <c r="E96" s="29"/>
      <c r="F96" s="29"/>
      <c r="G96" s="30"/>
      <c r="H96" s="30"/>
      <c r="I96" s="29"/>
      <c r="J96" s="29"/>
      <c r="K96" s="29"/>
    </row>
    <row r="97" spans="2:11" ht="12.75">
      <c r="B97" s="28"/>
      <c r="C97" s="29"/>
      <c r="D97" s="29"/>
      <c r="E97" s="29"/>
      <c r="F97" s="29"/>
      <c r="G97" s="30"/>
      <c r="H97" s="30"/>
      <c r="I97" s="29"/>
      <c r="J97" s="29"/>
      <c r="K97" s="29"/>
    </row>
    <row r="98" spans="2:11" ht="12.75">
      <c r="B98" s="28"/>
      <c r="C98" s="29"/>
      <c r="D98" s="29"/>
      <c r="E98" s="29"/>
      <c r="F98" s="29"/>
      <c r="G98" s="30"/>
      <c r="H98" s="30"/>
      <c r="I98" s="29"/>
      <c r="J98" s="29"/>
      <c r="K98" s="29"/>
    </row>
    <row r="99" spans="2:11" ht="12.75">
      <c r="B99" s="28"/>
      <c r="C99" s="29"/>
      <c r="D99" s="29"/>
      <c r="E99" s="29"/>
      <c r="F99" s="29"/>
      <c r="G99" s="30"/>
      <c r="H99" s="30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G100" s="30"/>
      <c r="H100" s="30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G101" s="30"/>
      <c r="H101" s="30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G102" s="30"/>
      <c r="H102" s="30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G103" s="30"/>
      <c r="H103" s="30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G104" s="30"/>
      <c r="H104" s="30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G105" s="30"/>
      <c r="H105" s="30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G106" s="30"/>
      <c r="H106" s="30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G107" s="30"/>
      <c r="H107" s="30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G108" s="30"/>
      <c r="H108" s="30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G109" s="30"/>
      <c r="H109" s="30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G110" s="30"/>
      <c r="H110" s="30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G111" s="30"/>
      <c r="H111" s="30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G112" s="30"/>
      <c r="H112" s="30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G113" s="30"/>
      <c r="H113" s="30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G114" s="30"/>
      <c r="H114" s="30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G115" s="30"/>
      <c r="H115" s="30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G116" s="30"/>
      <c r="H116" s="30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G117" s="30"/>
      <c r="H117" s="30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G118" s="30"/>
      <c r="H118" s="30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G119" s="30"/>
      <c r="H119" s="30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G120" s="30"/>
      <c r="H120" s="30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G121" s="30"/>
      <c r="H121" s="30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G122" s="30"/>
      <c r="H122" s="30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G123" s="30"/>
      <c r="H123" s="30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G124" s="30"/>
      <c r="H124" s="30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G125" s="30"/>
      <c r="H125" s="30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G126" s="30"/>
      <c r="H126" s="30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G127" s="30"/>
      <c r="H127" s="30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G128" s="30"/>
      <c r="H128" s="30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G129" s="30"/>
      <c r="H129" s="30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G130" s="30"/>
      <c r="H130" s="30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G131" s="30"/>
      <c r="H131" s="30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G132" s="30"/>
      <c r="H132" s="30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G133" s="30"/>
      <c r="H133" s="30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G134" s="30"/>
      <c r="H134" s="30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G135" s="30"/>
      <c r="H135" s="30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G136" s="30"/>
      <c r="H136" s="30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G137" s="30"/>
      <c r="H137" s="30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G138" s="30"/>
      <c r="H138" s="30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G139" s="30"/>
      <c r="H139" s="30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G140" s="30"/>
      <c r="H140" s="30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G141" s="30"/>
      <c r="H141" s="30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G142" s="30"/>
      <c r="H142" s="30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G143" s="30"/>
      <c r="H143" s="30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G144" s="30"/>
      <c r="H144" s="30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G145" s="30"/>
      <c r="H145" s="30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G146" s="30"/>
      <c r="H146" s="30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G147" s="30"/>
      <c r="H147" s="30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G148" s="30"/>
      <c r="H148" s="30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G149" s="30"/>
      <c r="H149" s="30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G150" s="30"/>
      <c r="H150" s="30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G151" s="30"/>
      <c r="H151" s="30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G152" s="30"/>
      <c r="H152" s="30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G153" s="30"/>
      <c r="H153" s="30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G154" s="30"/>
      <c r="H154" s="30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G155" s="30"/>
      <c r="H155" s="30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G156" s="30"/>
      <c r="H156" s="30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G157" s="30"/>
      <c r="H157" s="30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G158" s="30"/>
      <c r="H158" s="30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G159" s="30"/>
      <c r="H159" s="30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G160" s="30"/>
      <c r="H160" s="30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G161" s="30"/>
      <c r="H161" s="30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G162" s="30"/>
      <c r="H162" s="30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G163" s="30"/>
      <c r="H163" s="30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G164" s="30"/>
      <c r="H164" s="30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G165" s="30"/>
      <c r="H165" s="30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G166" s="30"/>
      <c r="H166" s="30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G167" s="30"/>
      <c r="H167" s="30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G168" s="30"/>
      <c r="H168" s="30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G169" s="30"/>
      <c r="H169" s="30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  <row r="305" spans="2:11" ht="12.75">
      <c r="B305" s="28"/>
      <c r="C305" s="29"/>
      <c r="D305" s="29"/>
      <c r="E305" s="29"/>
      <c r="F305" s="29"/>
      <c r="I305" s="29"/>
      <c r="J305" s="29"/>
      <c r="K305" s="29"/>
    </row>
    <row r="306" spans="2:11" ht="12.75">
      <c r="B306" s="28"/>
      <c r="C306" s="29"/>
      <c r="D306" s="29"/>
      <c r="E306" s="29"/>
      <c r="F306" s="29"/>
      <c r="I306" s="29"/>
      <c r="J306" s="29"/>
      <c r="K306" s="29"/>
    </row>
    <row r="307" spans="2:11" ht="12.75">
      <c r="B307" s="28"/>
      <c r="C307" s="29"/>
      <c r="D307" s="29"/>
      <c r="E307" s="29"/>
      <c r="F307" s="29"/>
      <c r="I307" s="29"/>
      <c r="J307" s="29"/>
      <c r="K307" s="29"/>
    </row>
    <row r="308" spans="2:11" ht="12.75">
      <c r="B308" s="28"/>
      <c r="C308" s="29"/>
      <c r="D308" s="29"/>
      <c r="E308" s="29"/>
      <c r="F308" s="29"/>
      <c r="I308" s="29"/>
      <c r="J308" s="29"/>
      <c r="K308" s="29"/>
    </row>
    <row r="309" spans="2:11" ht="12.75">
      <c r="B309" s="28"/>
      <c r="C309" s="29"/>
      <c r="D309" s="29"/>
      <c r="E309" s="29"/>
      <c r="F309" s="29"/>
      <c r="I309" s="29"/>
      <c r="J309" s="29"/>
      <c r="K309" s="29"/>
    </row>
    <row r="310" spans="2:11" ht="12.75">
      <c r="B310" s="28"/>
      <c r="C310" s="29"/>
      <c r="D310" s="29"/>
      <c r="E310" s="29"/>
      <c r="F310" s="29"/>
      <c r="I310" s="29"/>
      <c r="J310" s="29"/>
      <c r="K310" s="29"/>
    </row>
    <row r="311" spans="2:11" ht="12.75">
      <c r="B311" s="28"/>
      <c r="C311" s="29"/>
      <c r="D311" s="29"/>
      <c r="E311" s="29"/>
      <c r="F311" s="29"/>
      <c r="I311" s="29"/>
      <c r="J311" s="29"/>
      <c r="K311" s="29"/>
    </row>
    <row r="312" spans="2:11" ht="12.75">
      <c r="B312" s="28"/>
      <c r="C312" s="29"/>
      <c r="D312" s="29"/>
      <c r="E312" s="29"/>
      <c r="F312" s="29"/>
      <c r="I312" s="29"/>
      <c r="J312" s="29"/>
      <c r="K312" s="29"/>
    </row>
    <row r="313" spans="2:11" ht="12.75">
      <c r="B313" s="28"/>
      <c r="C313" s="29"/>
      <c r="D313" s="29"/>
      <c r="E313" s="29"/>
      <c r="F313" s="29"/>
      <c r="I313" s="29"/>
      <c r="J313" s="29"/>
      <c r="K313" s="29"/>
    </row>
    <row r="314" spans="2:11" ht="12.75">
      <c r="B314" s="28"/>
      <c r="C314" s="29"/>
      <c r="D314" s="29"/>
      <c r="E314" s="29"/>
      <c r="F314" s="29"/>
      <c r="I314" s="29"/>
      <c r="J314" s="29"/>
      <c r="K314" s="29"/>
    </row>
    <row r="315" spans="2:11" ht="12.75">
      <c r="B315" s="28"/>
      <c r="C315" s="29"/>
      <c r="D315" s="29"/>
      <c r="E315" s="29"/>
      <c r="F315" s="29"/>
      <c r="I315" s="29"/>
      <c r="J315" s="29"/>
      <c r="K315" s="29"/>
    </row>
    <row r="316" spans="2:11" ht="12.75">
      <c r="B316" s="28"/>
      <c r="C316" s="29"/>
      <c r="D316" s="29"/>
      <c r="E316" s="29"/>
      <c r="F316" s="29"/>
      <c r="I316" s="29"/>
      <c r="J316" s="29"/>
      <c r="K316" s="29"/>
    </row>
    <row r="317" spans="2:11" ht="12.75">
      <c r="B317" s="28"/>
      <c r="C317" s="29"/>
      <c r="D317" s="29"/>
      <c r="E317" s="29"/>
      <c r="F317" s="29"/>
      <c r="I317" s="29"/>
      <c r="J317" s="29"/>
      <c r="K317" s="29"/>
    </row>
    <row r="318" spans="2:11" ht="12.75">
      <c r="B318" s="28"/>
      <c r="C318" s="29"/>
      <c r="D318" s="29"/>
      <c r="E318" s="29"/>
      <c r="F318" s="29"/>
      <c r="I318" s="29"/>
      <c r="J318" s="29"/>
      <c r="K318" s="29"/>
    </row>
    <row r="319" spans="2:11" ht="12.75">
      <c r="B319" s="28"/>
      <c r="C319" s="29"/>
      <c r="D319" s="29"/>
      <c r="E319" s="29"/>
      <c r="F319" s="29"/>
      <c r="I319" s="29"/>
      <c r="J319" s="29"/>
      <c r="K319" s="29"/>
    </row>
  </sheetData>
  <mergeCells count="9">
    <mergeCell ref="K1:K3"/>
    <mergeCell ref="F1:F3"/>
    <mergeCell ref="G1:H2"/>
    <mergeCell ref="I1:I3"/>
    <mergeCell ref="J1:J3"/>
    <mergeCell ref="A1:A3"/>
    <mergeCell ref="B1:B3"/>
    <mergeCell ref="D1:D3"/>
    <mergeCell ref="E1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B38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96" t="s">
        <v>0</v>
      </c>
      <c r="B1" s="99" t="s">
        <v>1</v>
      </c>
      <c r="C1" s="99"/>
      <c r="D1" s="99"/>
      <c r="E1" s="87" t="s">
        <v>2</v>
      </c>
    </row>
    <row r="2" spans="1:5" s="1" customFormat="1" ht="12.75" customHeight="1">
      <c r="A2" s="97"/>
      <c r="B2" s="90" t="s">
        <v>3</v>
      </c>
      <c r="C2" s="90" t="s">
        <v>11</v>
      </c>
      <c r="D2" s="90" t="s">
        <v>12</v>
      </c>
      <c r="E2" s="88"/>
    </row>
    <row r="3" spans="1:5" s="1" customFormat="1" ht="12.75">
      <c r="A3" s="98"/>
      <c r="B3" s="90"/>
      <c r="C3" s="90"/>
      <c r="D3" s="90"/>
      <c r="E3" s="89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s="21" customFormat="1" ht="12.75">
      <c r="A21" s="4" t="s">
        <v>6</v>
      </c>
      <c r="B21" s="18"/>
      <c r="C21" s="19"/>
      <c r="D21" s="20"/>
      <c r="E21" s="4"/>
    </row>
    <row r="22" spans="1:5" s="21" customFormat="1" ht="12.75">
      <c r="A22" s="4"/>
      <c r="B22" s="18"/>
      <c r="C22" s="19"/>
      <c r="D22" s="20"/>
      <c r="E22" s="4"/>
    </row>
    <row r="23" spans="1:4" s="51" customFormat="1" ht="12.75">
      <c r="A23" s="51" t="s">
        <v>66</v>
      </c>
      <c r="B23" s="52" t="s">
        <v>38</v>
      </c>
      <c r="C23" s="52" t="s">
        <v>7</v>
      </c>
      <c r="D23" s="52" t="s">
        <v>38</v>
      </c>
    </row>
    <row r="24" spans="1:5" s="51" customFormat="1" ht="12.75">
      <c r="A24" s="51" t="s">
        <v>67</v>
      </c>
      <c r="B24" s="52" t="s">
        <v>38</v>
      </c>
      <c r="C24" s="52" t="s">
        <v>7</v>
      </c>
      <c r="D24" s="52" t="s">
        <v>38</v>
      </c>
      <c r="E24" s="51" t="s">
        <v>75</v>
      </c>
    </row>
    <row r="25" spans="1:4" s="51" customFormat="1" ht="12.75">
      <c r="A25" s="51" t="s">
        <v>68</v>
      </c>
      <c r="B25" s="52" t="s">
        <v>38</v>
      </c>
      <c r="C25" s="52" t="s">
        <v>7</v>
      </c>
      <c r="D25" s="52" t="s">
        <v>38</v>
      </c>
    </row>
    <row r="26" spans="1:4" s="51" customFormat="1" ht="12.75">
      <c r="A26" s="51" t="s">
        <v>69</v>
      </c>
      <c r="B26" s="52" t="s">
        <v>38</v>
      </c>
      <c r="C26" s="52" t="s">
        <v>7</v>
      </c>
      <c r="D26" s="52" t="s">
        <v>38</v>
      </c>
    </row>
    <row r="27" spans="1:4" s="51" customFormat="1" ht="12.75">
      <c r="A27" s="51" t="s">
        <v>70</v>
      </c>
      <c r="B27" s="52" t="s">
        <v>38</v>
      </c>
      <c r="C27" s="52" t="s">
        <v>7</v>
      </c>
      <c r="D27" s="52" t="s">
        <v>38</v>
      </c>
    </row>
    <row r="28" spans="1:4" s="51" customFormat="1" ht="12.75">
      <c r="A28" s="51" t="s">
        <v>71</v>
      </c>
      <c r="B28" s="52" t="s">
        <v>38</v>
      </c>
      <c r="C28" s="52" t="s">
        <v>7</v>
      </c>
      <c r="D28" s="52" t="s">
        <v>38</v>
      </c>
    </row>
    <row r="29" spans="1:4" s="51" customFormat="1" ht="12.75">
      <c r="A29" s="51" t="s">
        <v>72</v>
      </c>
      <c r="B29" s="52" t="s">
        <v>38</v>
      </c>
      <c r="C29" s="52" t="s">
        <v>7</v>
      </c>
      <c r="D29" s="52" t="s">
        <v>38</v>
      </c>
    </row>
    <row r="30" spans="1:4" s="51" customFormat="1" ht="12.75">
      <c r="A30" s="51" t="s">
        <v>73</v>
      </c>
      <c r="B30" s="52" t="s">
        <v>38</v>
      </c>
      <c r="C30" s="52" t="s">
        <v>7</v>
      </c>
      <c r="D30" s="52" t="s">
        <v>38</v>
      </c>
    </row>
    <row r="31" spans="1:4" s="51" customFormat="1" ht="12.75">
      <c r="A31" s="51" t="s">
        <v>74</v>
      </c>
      <c r="B31" s="52" t="s">
        <v>38</v>
      </c>
      <c r="C31" s="52" t="s">
        <v>7</v>
      </c>
      <c r="D31" s="52" t="s">
        <v>38</v>
      </c>
    </row>
    <row r="32" spans="1:5" ht="12.75">
      <c r="A32" s="22"/>
      <c r="B32" s="23"/>
      <c r="C32" s="24"/>
      <c r="D32" s="23"/>
      <c r="E32" s="7"/>
    </row>
    <row r="33" spans="1:5" s="21" customFormat="1" ht="12.75">
      <c r="A33" s="25" t="s">
        <v>8</v>
      </c>
      <c r="B33" s="26">
        <v>65000</v>
      </c>
      <c r="C33" s="27" t="s">
        <v>7</v>
      </c>
      <c r="D33" s="26">
        <v>65000</v>
      </c>
      <c r="E33" s="25"/>
    </row>
    <row r="34" spans="1:5" s="1" customFormat="1" ht="12.75">
      <c r="A34" s="2"/>
      <c r="B34" s="3"/>
      <c r="C34" s="3"/>
      <c r="D34" s="3"/>
      <c r="E34" s="3"/>
    </row>
    <row r="35" spans="1:5" s="21" customFormat="1" ht="12.75">
      <c r="A35" s="4" t="s">
        <v>9</v>
      </c>
      <c r="B35" s="18">
        <v>5000</v>
      </c>
      <c r="C35" s="19" t="s">
        <v>7</v>
      </c>
      <c r="D35" s="20">
        <v>5000</v>
      </c>
      <c r="E35" s="4"/>
    </row>
    <row r="36" spans="1:5" ht="12.75">
      <c r="A36" s="7"/>
      <c r="B36" s="5"/>
      <c r="C36" s="24"/>
      <c r="D36" s="6"/>
      <c r="E36" s="7"/>
    </row>
    <row r="37" spans="1:5" ht="12.75">
      <c r="A37" s="16" t="s">
        <v>10</v>
      </c>
      <c r="B37" s="17">
        <f>B19+B33+B35</f>
        <v>118261</v>
      </c>
      <c r="C37" s="17">
        <f>C19</f>
        <v>43694</v>
      </c>
      <c r="D37" s="17">
        <f>D19+D33+D35</f>
        <v>74567</v>
      </c>
      <c r="E37" s="16"/>
    </row>
    <row r="38" spans="2:5" ht="12.75">
      <c r="B38" s="28"/>
      <c r="C38" s="29"/>
      <c r="D38" s="29"/>
      <c r="E38" s="30"/>
    </row>
    <row r="39" spans="2:5" ht="12.75">
      <c r="B39" s="28"/>
      <c r="C39" s="29"/>
      <c r="D39" s="29"/>
      <c r="E39" s="30"/>
    </row>
    <row r="40" spans="2:5" ht="12.75">
      <c r="B40" s="28"/>
      <c r="C40" s="29"/>
      <c r="D40" s="29"/>
      <c r="E40" s="30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4" ht="12.75">
      <c r="B151" s="28"/>
      <c r="C151" s="29"/>
      <c r="D151" s="29"/>
    </row>
    <row r="152" spans="2:4" ht="12.75">
      <c r="B152" s="28"/>
      <c r="C152" s="29"/>
      <c r="D152" s="29"/>
    </row>
    <row r="153" spans="2:4" ht="12.75">
      <c r="B153" s="28"/>
      <c r="C153" s="29"/>
      <c r="D153" s="29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1" header="0.3" footer="0.5"/>
  <pageSetup horizontalDpi="300" verticalDpi="300" orientation="landscape" paperSize="9" r:id="rId1"/>
  <headerFooter alignWithMargins="0">
    <oddHeader>&amp;C2004. évi út-híd-járda 
felújítások &amp;R7.sz.melléklet
(ezer Ft-ban)
</oddHeader>
    <oddFooter>&amp;L&amp;D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01"/>
  <sheetViews>
    <sheetView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3" sqref="A33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96" t="s">
        <v>0</v>
      </c>
      <c r="B1" s="99" t="s">
        <v>1</v>
      </c>
      <c r="C1" s="99"/>
      <c r="D1" s="99"/>
      <c r="E1" s="87" t="s">
        <v>2</v>
      </c>
    </row>
    <row r="2" spans="1:5" s="1" customFormat="1" ht="12.75" customHeight="1">
      <c r="A2" s="97"/>
      <c r="B2" s="90" t="s">
        <v>3</v>
      </c>
      <c r="C2" s="90" t="s">
        <v>11</v>
      </c>
      <c r="D2" s="90" t="s">
        <v>12</v>
      </c>
      <c r="E2" s="88"/>
    </row>
    <row r="3" spans="1:5" s="1" customFormat="1" ht="12.75">
      <c r="A3" s="98"/>
      <c r="B3" s="90"/>
      <c r="C3" s="90"/>
      <c r="D3" s="90"/>
      <c r="E3" s="89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s="21" customFormat="1" ht="12.75">
      <c r="A21" s="4" t="s">
        <v>6</v>
      </c>
      <c r="B21" s="18"/>
      <c r="C21" s="19"/>
      <c r="D21" s="20"/>
      <c r="E21" s="4"/>
    </row>
    <row r="22" spans="1:5" s="21" customFormat="1" ht="12.75">
      <c r="A22" s="4"/>
      <c r="B22" s="18"/>
      <c r="C22" s="19"/>
      <c r="D22" s="20"/>
      <c r="E22" s="4"/>
    </row>
    <row r="23" spans="1:4" s="51" customFormat="1" ht="12.75">
      <c r="A23" s="51" t="s">
        <v>66</v>
      </c>
      <c r="B23" s="5">
        <v>2500</v>
      </c>
      <c r="C23" s="52" t="s">
        <v>7</v>
      </c>
      <c r="D23" s="5">
        <v>2500</v>
      </c>
    </row>
    <row r="24" spans="1:4" s="51" customFormat="1" ht="12.75">
      <c r="A24" s="51" t="s">
        <v>67</v>
      </c>
      <c r="B24" s="5">
        <v>37900</v>
      </c>
      <c r="C24" s="52" t="s">
        <v>7</v>
      </c>
      <c r="D24" s="5">
        <v>37900</v>
      </c>
    </row>
    <row r="25" spans="1:4" s="51" customFormat="1" ht="12.75">
      <c r="A25" s="51" t="s">
        <v>77</v>
      </c>
      <c r="B25" s="5">
        <v>12000</v>
      </c>
      <c r="C25" s="52" t="s">
        <v>7</v>
      </c>
      <c r="D25" s="5">
        <v>12000</v>
      </c>
    </row>
    <row r="26" spans="1:4" s="51" customFormat="1" ht="12.75">
      <c r="A26" s="51" t="s">
        <v>69</v>
      </c>
      <c r="B26" s="5">
        <v>2000</v>
      </c>
      <c r="C26" s="52" t="s">
        <v>7</v>
      </c>
      <c r="D26" s="5">
        <v>2000</v>
      </c>
    </row>
    <row r="27" spans="1:4" s="51" customFormat="1" ht="12.75">
      <c r="A27" s="51" t="s">
        <v>70</v>
      </c>
      <c r="B27" s="5">
        <v>1500</v>
      </c>
      <c r="C27" s="52" t="s">
        <v>7</v>
      </c>
      <c r="D27" s="5">
        <v>1500</v>
      </c>
    </row>
    <row r="28" spans="1:4" s="51" customFormat="1" ht="12.75">
      <c r="A28" s="51" t="s">
        <v>71</v>
      </c>
      <c r="B28" s="5">
        <v>600</v>
      </c>
      <c r="C28" s="52" t="s">
        <v>7</v>
      </c>
      <c r="D28" s="5">
        <v>600</v>
      </c>
    </row>
    <row r="29" spans="1:4" s="51" customFormat="1" ht="12.75">
      <c r="A29" s="51" t="s">
        <v>72</v>
      </c>
      <c r="B29" s="5">
        <v>5000</v>
      </c>
      <c r="C29" s="52" t="s">
        <v>7</v>
      </c>
      <c r="D29" s="5">
        <v>5000</v>
      </c>
    </row>
    <row r="30" spans="1:4" s="51" customFormat="1" ht="12.75">
      <c r="A30" s="51" t="s">
        <v>74</v>
      </c>
      <c r="B30" s="5">
        <v>4000</v>
      </c>
      <c r="C30" s="52" t="s">
        <v>7</v>
      </c>
      <c r="D30" s="5">
        <v>4000</v>
      </c>
    </row>
    <row r="31" spans="1:4" s="51" customFormat="1" ht="12.75">
      <c r="A31" s="51" t="s">
        <v>78</v>
      </c>
      <c r="B31" s="5"/>
      <c r="C31" s="52"/>
      <c r="D31" s="5"/>
    </row>
    <row r="32" spans="1:5" s="55" customFormat="1" ht="12.75">
      <c r="A32" s="53" t="s">
        <v>10</v>
      </c>
      <c r="B32" s="18" t="s">
        <v>76</v>
      </c>
      <c r="C32" s="54" t="s">
        <v>7</v>
      </c>
      <c r="D32" s="18" t="s">
        <v>76</v>
      </c>
      <c r="E32" s="53"/>
    </row>
    <row r="33" spans="1:5" ht="12.75">
      <c r="A33" s="22"/>
      <c r="B33" s="23"/>
      <c r="C33" s="24"/>
      <c r="D33" s="23"/>
      <c r="E33" s="7"/>
    </row>
    <row r="34" spans="1:5" s="21" customFormat="1" ht="12.75">
      <c r="A34" s="25" t="s">
        <v>8</v>
      </c>
      <c r="B34" s="26">
        <v>65000</v>
      </c>
      <c r="C34" s="27" t="s">
        <v>7</v>
      </c>
      <c r="D34" s="26">
        <v>65000</v>
      </c>
      <c r="E34" s="25"/>
    </row>
    <row r="35" spans="1:5" s="1" customFormat="1" ht="12.75">
      <c r="A35" s="2"/>
      <c r="B35" s="3"/>
      <c r="C35" s="3"/>
      <c r="D35" s="3"/>
      <c r="E35" s="3"/>
    </row>
    <row r="36" spans="1:5" s="21" customFormat="1" ht="12.75">
      <c r="A36" s="4" t="s">
        <v>9</v>
      </c>
      <c r="B36" s="18">
        <v>5000</v>
      </c>
      <c r="C36" s="19" t="s">
        <v>7</v>
      </c>
      <c r="D36" s="20">
        <v>5000</v>
      </c>
      <c r="E36" s="4"/>
    </row>
    <row r="37" spans="1:5" ht="12.75">
      <c r="A37" s="7"/>
      <c r="B37" s="5"/>
      <c r="C37" s="24"/>
      <c r="D37" s="6"/>
      <c r="E37" s="7"/>
    </row>
    <row r="38" spans="1:5" ht="12.75">
      <c r="A38" s="16" t="s">
        <v>10</v>
      </c>
      <c r="B38" s="17">
        <f>B19+B34+B36</f>
        <v>118261</v>
      </c>
      <c r="C38" s="17">
        <f>C19</f>
        <v>43694</v>
      </c>
      <c r="D38" s="17">
        <f>D19+D34+D36</f>
        <v>74567</v>
      </c>
      <c r="E38" s="16"/>
    </row>
    <row r="39" spans="2:5" ht="12.75">
      <c r="B39" s="28"/>
      <c r="C39" s="29"/>
      <c r="D39" s="29"/>
      <c r="E39" s="30"/>
    </row>
    <row r="40" spans="2:5" ht="12.75">
      <c r="B40" s="28"/>
      <c r="C40" s="29"/>
      <c r="D40" s="29"/>
      <c r="E40" s="30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5" ht="12.75">
      <c r="B151" s="28"/>
      <c r="C151" s="29"/>
      <c r="D151" s="29"/>
      <c r="E151" s="30"/>
    </row>
    <row r="152" spans="2:4" ht="12.75">
      <c r="B152" s="28"/>
      <c r="C152" s="29"/>
      <c r="D152" s="29"/>
    </row>
    <row r="153" spans="2:4" ht="12.75">
      <c r="B153" s="28"/>
      <c r="C153" s="29"/>
      <c r="D153" s="29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  <row r="301" spans="2:4" ht="12.75">
      <c r="B301" s="28"/>
      <c r="C301" s="29"/>
      <c r="D301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0.73" header="0.3" footer="0.5"/>
  <pageSetup horizontalDpi="300" verticalDpi="300" orientation="landscape" paperSize="9" r:id="rId1"/>
  <headerFooter alignWithMargins="0">
    <oddHeader>&amp;C2004. évi út-híd-járda 
felújítások &amp;R7.sz.melléklet
(ezer Ft-ban)
</oddHeader>
    <oddFooter>&amp;L&amp;D &amp;T&amp;C&amp;F/&amp;A/Szalafainé&amp;R&amp;P/&amp;N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3"/>
  <sheetViews>
    <sheetView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68.00390625" style="8" bestFit="1" customWidth="1"/>
    <col min="2" max="2" width="11.625" style="31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96" t="s">
        <v>0</v>
      </c>
      <c r="B1" s="99" t="s">
        <v>1</v>
      </c>
      <c r="C1" s="99"/>
      <c r="D1" s="99"/>
      <c r="E1" s="87" t="s">
        <v>2</v>
      </c>
    </row>
    <row r="2" spans="1:5" s="1" customFormat="1" ht="12.75" customHeight="1">
      <c r="A2" s="97"/>
      <c r="B2" s="90" t="s">
        <v>3</v>
      </c>
      <c r="C2" s="90" t="s">
        <v>11</v>
      </c>
      <c r="D2" s="90" t="s">
        <v>12</v>
      </c>
      <c r="E2" s="88"/>
    </row>
    <row r="3" spans="1:5" s="1" customFormat="1" ht="12.75">
      <c r="A3" s="98"/>
      <c r="B3" s="90"/>
      <c r="C3" s="90"/>
      <c r="D3" s="90"/>
      <c r="E3" s="89"/>
    </row>
    <row r="4" spans="1:5" ht="12.75">
      <c r="A4" s="4" t="s">
        <v>4</v>
      </c>
      <c r="B4" s="5"/>
      <c r="C4" s="6"/>
      <c r="D4" s="6"/>
      <c r="E4" s="7"/>
    </row>
    <row r="5" spans="1:5" ht="12.75">
      <c r="A5" s="7"/>
      <c r="B5" s="5"/>
      <c r="C5" s="50"/>
      <c r="D5" s="6"/>
      <c r="E5" s="6"/>
    </row>
    <row r="6" spans="1:5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7"/>
    </row>
    <row r="7" spans="1:5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7" t="s">
        <v>65</v>
      </c>
    </row>
    <row r="8" spans="1:5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7" t="s">
        <v>65</v>
      </c>
    </row>
    <row r="9" spans="1:5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7"/>
    </row>
    <row r="10" spans="1:5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7" t="s">
        <v>65</v>
      </c>
    </row>
    <row r="11" spans="1:5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7" t="s">
        <v>65</v>
      </c>
    </row>
    <row r="12" spans="1:5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7" t="s">
        <v>65</v>
      </c>
    </row>
    <row r="13" spans="1:5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12" t="s">
        <v>65</v>
      </c>
    </row>
    <row r="14" spans="1:5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7" t="s">
        <v>65</v>
      </c>
    </row>
    <row r="15" spans="1:5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7" t="s">
        <v>65</v>
      </c>
    </row>
    <row r="16" spans="1:5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7" t="s">
        <v>65</v>
      </c>
    </row>
    <row r="17" spans="1:5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7"/>
    </row>
    <row r="18" spans="1:5" ht="12.75">
      <c r="A18" s="7"/>
      <c r="B18" s="5"/>
      <c r="C18" s="10"/>
      <c r="D18" s="6"/>
      <c r="E18" s="7"/>
    </row>
    <row r="19" spans="1:5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6"/>
    </row>
    <row r="20" spans="1:5" ht="12.75">
      <c r="A20" s="4"/>
      <c r="B20" s="18"/>
      <c r="C20" s="18"/>
      <c r="D20" s="18"/>
      <c r="E20" s="4"/>
    </row>
    <row r="21" spans="1:5" ht="12.75">
      <c r="A21" s="4" t="s">
        <v>79</v>
      </c>
      <c r="B21" s="18">
        <v>79500</v>
      </c>
      <c r="C21" s="56" t="s">
        <v>7</v>
      </c>
      <c r="D21" s="18">
        <v>79500</v>
      </c>
      <c r="E21" s="4"/>
    </row>
    <row r="22" spans="1:5" ht="12.75">
      <c r="A22" s="4"/>
      <c r="B22" s="18"/>
      <c r="C22" s="18"/>
      <c r="D22" s="18"/>
      <c r="E22" s="4"/>
    </row>
    <row r="23" spans="1:5" s="21" customFormat="1" ht="12.75">
      <c r="A23" s="4" t="s">
        <v>6</v>
      </c>
      <c r="B23" s="18"/>
      <c r="C23" s="19"/>
      <c r="D23" s="20"/>
      <c r="E23" s="4"/>
    </row>
    <row r="24" spans="1:5" s="21" customFormat="1" ht="12.75">
      <c r="A24" s="4"/>
      <c r="B24" s="18"/>
      <c r="C24" s="19"/>
      <c r="D24" s="20"/>
      <c r="E24" s="4"/>
    </row>
    <row r="25" spans="1:4" s="51" customFormat="1" ht="12.75">
      <c r="A25" s="51" t="s">
        <v>66</v>
      </c>
      <c r="B25" s="23" t="s">
        <v>38</v>
      </c>
      <c r="C25" s="52" t="s">
        <v>7</v>
      </c>
      <c r="D25" s="23" t="s">
        <v>38</v>
      </c>
    </row>
    <row r="26" spans="1:4" s="51" customFormat="1" ht="12.75">
      <c r="A26" s="51" t="s">
        <v>67</v>
      </c>
      <c r="B26" s="23" t="s">
        <v>38</v>
      </c>
      <c r="C26" s="52" t="s">
        <v>7</v>
      </c>
      <c r="D26" s="23" t="s">
        <v>38</v>
      </c>
    </row>
    <row r="27" spans="1:4" s="51" customFormat="1" ht="12.75">
      <c r="A27" s="51" t="s">
        <v>77</v>
      </c>
      <c r="B27" s="23" t="s">
        <v>38</v>
      </c>
      <c r="C27" s="52" t="s">
        <v>7</v>
      </c>
      <c r="D27" s="23" t="s">
        <v>38</v>
      </c>
    </row>
    <row r="28" spans="1:4" s="51" customFormat="1" ht="12.75">
      <c r="A28" s="51" t="s">
        <v>69</v>
      </c>
      <c r="B28" s="23" t="s">
        <v>38</v>
      </c>
      <c r="C28" s="52" t="s">
        <v>7</v>
      </c>
      <c r="D28" s="23" t="s">
        <v>38</v>
      </c>
    </row>
    <row r="29" spans="1:4" s="51" customFormat="1" ht="12.75">
      <c r="A29" s="51" t="s">
        <v>70</v>
      </c>
      <c r="B29" s="23" t="s">
        <v>38</v>
      </c>
      <c r="C29" s="52" t="s">
        <v>7</v>
      </c>
      <c r="D29" s="23" t="s">
        <v>38</v>
      </c>
    </row>
    <row r="30" spans="1:4" s="51" customFormat="1" ht="12.75">
      <c r="A30" s="51" t="s">
        <v>71</v>
      </c>
      <c r="B30" s="23" t="s">
        <v>38</v>
      </c>
      <c r="C30" s="52" t="s">
        <v>7</v>
      </c>
      <c r="D30" s="23" t="s">
        <v>38</v>
      </c>
    </row>
    <row r="31" spans="1:4" s="51" customFormat="1" ht="12.75">
      <c r="A31" s="51" t="s">
        <v>72</v>
      </c>
      <c r="B31" s="23" t="s">
        <v>38</v>
      </c>
      <c r="C31" s="52" t="s">
        <v>7</v>
      </c>
      <c r="D31" s="23" t="s">
        <v>38</v>
      </c>
    </row>
    <row r="32" spans="1:4" s="51" customFormat="1" ht="12.75">
      <c r="A32" s="51" t="s">
        <v>74</v>
      </c>
      <c r="B32" s="23" t="s">
        <v>38</v>
      </c>
      <c r="C32" s="52" t="s">
        <v>7</v>
      </c>
      <c r="D32" s="23" t="s">
        <v>38</v>
      </c>
    </row>
    <row r="33" spans="1:4" s="51" customFormat="1" ht="12.75">
      <c r="A33" s="51" t="s">
        <v>80</v>
      </c>
      <c r="B33" s="23" t="s">
        <v>38</v>
      </c>
      <c r="C33" s="52" t="s">
        <v>7</v>
      </c>
      <c r="D33" s="23" t="s">
        <v>38</v>
      </c>
    </row>
    <row r="34" spans="1:4" s="51" customFormat="1" ht="12.75">
      <c r="A34" s="51" t="s">
        <v>81</v>
      </c>
      <c r="B34" s="23" t="s">
        <v>38</v>
      </c>
      <c r="C34" s="52" t="s">
        <v>7</v>
      </c>
      <c r="D34" s="23" t="s">
        <v>38</v>
      </c>
    </row>
    <row r="35" spans="1:4" s="51" customFormat="1" ht="12.75">
      <c r="A35" s="51" t="s">
        <v>82</v>
      </c>
      <c r="B35" s="23" t="s">
        <v>38</v>
      </c>
      <c r="C35" s="52" t="s">
        <v>7</v>
      </c>
      <c r="D35" s="23" t="s">
        <v>38</v>
      </c>
    </row>
    <row r="36" spans="1:4" s="51" customFormat="1" ht="12.75">
      <c r="A36" s="51" t="s">
        <v>78</v>
      </c>
      <c r="B36" s="23" t="s">
        <v>38</v>
      </c>
      <c r="C36" s="52" t="s">
        <v>7</v>
      </c>
      <c r="D36" s="23" t="s">
        <v>38</v>
      </c>
    </row>
    <row r="37" spans="2:4" s="51" customFormat="1" ht="12.75">
      <c r="B37" s="5"/>
      <c r="C37" s="52"/>
      <c r="D37" s="5"/>
    </row>
    <row r="38" spans="1:5" s="21" customFormat="1" ht="12.75">
      <c r="A38" s="25" t="s">
        <v>8</v>
      </c>
      <c r="B38" s="26">
        <v>79500</v>
      </c>
      <c r="C38" s="27" t="s">
        <v>7</v>
      </c>
      <c r="D38" s="26">
        <v>79500</v>
      </c>
      <c r="E38" s="25"/>
    </row>
    <row r="39" spans="1:5" s="21" customFormat="1" ht="12.75">
      <c r="A39" s="4" t="s">
        <v>9</v>
      </c>
      <c r="B39" s="18">
        <v>5000</v>
      </c>
      <c r="C39" s="19" t="s">
        <v>7</v>
      </c>
      <c r="D39" s="20">
        <v>5000</v>
      </c>
      <c r="E39" s="4"/>
    </row>
    <row r="40" spans="1:5" ht="12.75">
      <c r="A40" s="16" t="s">
        <v>10</v>
      </c>
      <c r="B40" s="17">
        <f>B19+B38+B39</f>
        <v>132761</v>
      </c>
      <c r="C40" s="17">
        <f>C19</f>
        <v>43694</v>
      </c>
      <c r="D40" s="17">
        <f>D19+D38+D39</f>
        <v>89067</v>
      </c>
      <c r="E40" s="16"/>
    </row>
    <row r="41" spans="2:5" ht="12.75">
      <c r="B41" s="28"/>
      <c r="C41" s="29"/>
      <c r="D41" s="29"/>
      <c r="E41" s="30"/>
    </row>
    <row r="42" spans="2:5" ht="12.75">
      <c r="B42" s="28"/>
      <c r="C42" s="29"/>
      <c r="D42" s="29"/>
      <c r="E42" s="30"/>
    </row>
    <row r="43" spans="2:5" ht="12.75">
      <c r="B43" s="28"/>
      <c r="C43" s="29"/>
      <c r="D43" s="29"/>
      <c r="E43" s="30"/>
    </row>
    <row r="44" spans="2:5" ht="12.75">
      <c r="B44" s="28"/>
      <c r="C44" s="29"/>
      <c r="D44" s="29"/>
      <c r="E44" s="30"/>
    </row>
    <row r="45" spans="2:5" ht="12.75">
      <c r="B45" s="28"/>
      <c r="C45" s="29"/>
      <c r="D45" s="29"/>
      <c r="E45" s="30"/>
    </row>
    <row r="46" spans="2:5" ht="12.75">
      <c r="B46" s="28"/>
      <c r="C46" s="29"/>
      <c r="D46" s="29"/>
      <c r="E46" s="30"/>
    </row>
    <row r="47" spans="2:5" ht="12.75">
      <c r="B47" s="28"/>
      <c r="C47" s="29"/>
      <c r="D47" s="29"/>
      <c r="E47" s="30"/>
    </row>
    <row r="48" spans="2:5" ht="12.75">
      <c r="B48" s="28"/>
      <c r="C48" s="29"/>
      <c r="D48" s="29"/>
      <c r="E48" s="30"/>
    </row>
    <row r="49" spans="2:5" ht="12.75">
      <c r="B49" s="28"/>
      <c r="C49" s="29"/>
      <c r="D49" s="29"/>
      <c r="E49" s="30"/>
    </row>
    <row r="50" spans="2:5" ht="12.75">
      <c r="B50" s="28"/>
      <c r="C50" s="29"/>
      <c r="D50" s="29"/>
      <c r="E50" s="30"/>
    </row>
    <row r="51" spans="2:5" ht="12.75">
      <c r="B51" s="28"/>
      <c r="C51" s="29"/>
      <c r="D51" s="29"/>
      <c r="E51" s="30"/>
    </row>
    <row r="52" spans="2:5" ht="12.75">
      <c r="B52" s="28"/>
      <c r="C52" s="29"/>
      <c r="D52" s="29"/>
      <c r="E52" s="30"/>
    </row>
    <row r="53" spans="2:5" ht="12.75">
      <c r="B53" s="28"/>
      <c r="C53" s="29"/>
      <c r="D53" s="29"/>
      <c r="E53" s="30"/>
    </row>
    <row r="54" spans="2:5" ht="12.75">
      <c r="B54" s="28"/>
      <c r="C54" s="29"/>
      <c r="D54" s="29"/>
      <c r="E54" s="30"/>
    </row>
    <row r="55" spans="2:5" ht="12.75">
      <c r="B55" s="28"/>
      <c r="C55" s="29"/>
      <c r="D55" s="29"/>
      <c r="E55" s="30"/>
    </row>
    <row r="56" spans="2:5" ht="12.75">
      <c r="B56" s="28"/>
      <c r="C56" s="29"/>
      <c r="D56" s="29"/>
      <c r="E56" s="30"/>
    </row>
    <row r="57" spans="2:5" ht="12.75">
      <c r="B57" s="28"/>
      <c r="C57" s="29"/>
      <c r="D57" s="29"/>
      <c r="E57" s="30"/>
    </row>
    <row r="58" spans="2:5" ht="12.75">
      <c r="B58" s="28"/>
      <c r="C58" s="29"/>
      <c r="D58" s="29"/>
      <c r="E58" s="30"/>
    </row>
    <row r="59" spans="2:5" ht="12.75">
      <c r="B59" s="28"/>
      <c r="C59" s="29"/>
      <c r="D59" s="29"/>
      <c r="E59" s="30"/>
    </row>
    <row r="60" spans="2:5" ht="12.75">
      <c r="B60" s="28"/>
      <c r="C60" s="29"/>
      <c r="D60" s="29"/>
      <c r="E60" s="30"/>
    </row>
    <row r="61" spans="2:5" ht="12.75">
      <c r="B61" s="28"/>
      <c r="C61" s="29"/>
      <c r="D61" s="29"/>
      <c r="E61" s="30"/>
    </row>
    <row r="62" spans="2:5" ht="12.75">
      <c r="B62" s="28"/>
      <c r="C62" s="29"/>
      <c r="D62" s="29"/>
      <c r="E62" s="30"/>
    </row>
    <row r="63" spans="2:5" ht="12.75">
      <c r="B63" s="28"/>
      <c r="C63" s="29"/>
      <c r="D63" s="29"/>
      <c r="E63" s="30"/>
    </row>
    <row r="64" spans="2:5" ht="12.75">
      <c r="B64" s="28"/>
      <c r="C64" s="29"/>
      <c r="D64" s="29"/>
      <c r="E64" s="30"/>
    </row>
    <row r="65" spans="2:5" ht="12.75">
      <c r="B65" s="28"/>
      <c r="C65" s="29"/>
      <c r="D65" s="29"/>
      <c r="E65" s="30"/>
    </row>
    <row r="66" spans="2:5" ht="12.75">
      <c r="B66" s="28"/>
      <c r="C66" s="29"/>
      <c r="D66" s="29"/>
      <c r="E66" s="30"/>
    </row>
    <row r="67" spans="2:5" ht="12.75">
      <c r="B67" s="28"/>
      <c r="C67" s="29"/>
      <c r="D67" s="29"/>
      <c r="E67" s="30"/>
    </row>
    <row r="68" spans="2:5" ht="12.75">
      <c r="B68" s="28"/>
      <c r="C68" s="29"/>
      <c r="D68" s="29"/>
      <c r="E68" s="30"/>
    </row>
    <row r="69" spans="2:5" ht="12.75">
      <c r="B69" s="28"/>
      <c r="C69" s="29"/>
      <c r="D69" s="29"/>
      <c r="E69" s="30"/>
    </row>
    <row r="70" spans="2:5" ht="12.75">
      <c r="B70" s="28"/>
      <c r="C70" s="29"/>
      <c r="D70" s="29"/>
      <c r="E70" s="30"/>
    </row>
    <row r="71" spans="2:5" ht="12.75">
      <c r="B71" s="28"/>
      <c r="C71" s="29"/>
      <c r="D71" s="29"/>
      <c r="E71" s="30"/>
    </row>
    <row r="72" spans="2:5" ht="12.75">
      <c r="B72" s="28"/>
      <c r="C72" s="29"/>
      <c r="D72" s="29"/>
      <c r="E72" s="30"/>
    </row>
    <row r="73" spans="2:5" ht="12.75">
      <c r="B73" s="28"/>
      <c r="C73" s="29"/>
      <c r="D73" s="29"/>
      <c r="E73" s="30"/>
    </row>
    <row r="74" spans="2:5" ht="12.75">
      <c r="B74" s="28"/>
      <c r="C74" s="29"/>
      <c r="D74" s="29"/>
      <c r="E74" s="30"/>
    </row>
    <row r="75" spans="2:5" ht="12.75">
      <c r="B75" s="28"/>
      <c r="C75" s="29"/>
      <c r="D75" s="29"/>
      <c r="E75" s="30"/>
    </row>
    <row r="76" spans="2:5" ht="12.75">
      <c r="B76" s="28"/>
      <c r="C76" s="29"/>
      <c r="D76" s="29"/>
      <c r="E76" s="30"/>
    </row>
    <row r="77" spans="2:5" ht="12.75">
      <c r="B77" s="28"/>
      <c r="C77" s="29"/>
      <c r="D77" s="29"/>
      <c r="E77" s="30"/>
    </row>
    <row r="78" spans="2:5" ht="12.75">
      <c r="B78" s="28"/>
      <c r="C78" s="29"/>
      <c r="D78" s="29"/>
      <c r="E78" s="30"/>
    </row>
    <row r="79" spans="2:5" ht="12.75">
      <c r="B79" s="28"/>
      <c r="C79" s="29"/>
      <c r="D79" s="29"/>
      <c r="E79" s="30"/>
    </row>
    <row r="80" spans="2:5" ht="12.75">
      <c r="B80" s="28"/>
      <c r="C80" s="29"/>
      <c r="D80" s="29"/>
      <c r="E80" s="30"/>
    </row>
    <row r="81" spans="2:5" ht="12.75">
      <c r="B81" s="28"/>
      <c r="C81" s="29"/>
      <c r="D81" s="29"/>
      <c r="E81" s="30"/>
    </row>
    <row r="82" spans="2:5" ht="12.75">
      <c r="B82" s="28"/>
      <c r="C82" s="29"/>
      <c r="D82" s="29"/>
      <c r="E82" s="30"/>
    </row>
    <row r="83" spans="2:5" ht="12.75">
      <c r="B83" s="28"/>
      <c r="C83" s="29"/>
      <c r="D83" s="29"/>
      <c r="E83" s="30"/>
    </row>
    <row r="84" spans="2:5" ht="12.75">
      <c r="B84" s="28"/>
      <c r="C84" s="29"/>
      <c r="D84" s="29"/>
      <c r="E84" s="30"/>
    </row>
    <row r="85" spans="2:5" ht="12.75">
      <c r="B85" s="28"/>
      <c r="C85" s="29"/>
      <c r="D85" s="29"/>
      <c r="E85" s="30"/>
    </row>
    <row r="86" spans="2:5" ht="12.75">
      <c r="B86" s="28"/>
      <c r="C86" s="29"/>
      <c r="D86" s="29"/>
      <c r="E86" s="30"/>
    </row>
    <row r="87" spans="2:5" ht="12.75">
      <c r="B87" s="28"/>
      <c r="C87" s="29"/>
      <c r="D87" s="29"/>
      <c r="E87" s="30"/>
    </row>
    <row r="88" spans="2:5" ht="12.75">
      <c r="B88" s="28"/>
      <c r="C88" s="29"/>
      <c r="D88" s="29"/>
      <c r="E88" s="30"/>
    </row>
    <row r="89" spans="2:5" ht="12.75">
      <c r="B89" s="28"/>
      <c r="C89" s="29"/>
      <c r="D89" s="29"/>
      <c r="E89" s="30"/>
    </row>
    <row r="90" spans="2:5" ht="12.75">
      <c r="B90" s="28"/>
      <c r="C90" s="29"/>
      <c r="D90" s="29"/>
      <c r="E90" s="30"/>
    </row>
    <row r="91" spans="2:5" ht="12.75">
      <c r="B91" s="28"/>
      <c r="C91" s="29"/>
      <c r="D91" s="29"/>
      <c r="E91" s="30"/>
    </row>
    <row r="92" spans="2:5" ht="12.75">
      <c r="B92" s="28"/>
      <c r="C92" s="29"/>
      <c r="D92" s="29"/>
      <c r="E92" s="30"/>
    </row>
    <row r="93" spans="2:5" ht="12.75">
      <c r="B93" s="28"/>
      <c r="C93" s="29"/>
      <c r="D93" s="29"/>
      <c r="E93" s="30"/>
    </row>
    <row r="94" spans="2:5" ht="12.75">
      <c r="B94" s="28"/>
      <c r="C94" s="29"/>
      <c r="D94" s="29"/>
      <c r="E94" s="30"/>
    </row>
    <row r="95" spans="2:5" ht="12.75">
      <c r="B95" s="28"/>
      <c r="C95" s="29"/>
      <c r="D95" s="29"/>
      <c r="E95" s="30"/>
    </row>
    <row r="96" spans="2:5" ht="12.75">
      <c r="B96" s="28"/>
      <c r="C96" s="29"/>
      <c r="D96" s="29"/>
      <c r="E96" s="30"/>
    </row>
    <row r="97" spans="2:5" ht="12.75">
      <c r="B97" s="28"/>
      <c r="C97" s="29"/>
      <c r="D97" s="29"/>
      <c r="E97" s="30"/>
    </row>
    <row r="98" spans="2:5" ht="12.75">
      <c r="B98" s="28"/>
      <c r="C98" s="29"/>
      <c r="D98" s="29"/>
      <c r="E98" s="30"/>
    </row>
    <row r="99" spans="2:5" ht="12.75">
      <c r="B99" s="28"/>
      <c r="C99" s="29"/>
      <c r="D99" s="29"/>
      <c r="E99" s="30"/>
    </row>
    <row r="100" spans="2:5" ht="12.75">
      <c r="B100" s="28"/>
      <c r="C100" s="29"/>
      <c r="D100" s="29"/>
      <c r="E100" s="30"/>
    </row>
    <row r="101" spans="2:5" ht="12.75">
      <c r="B101" s="28"/>
      <c r="C101" s="29"/>
      <c r="D101" s="29"/>
      <c r="E101" s="30"/>
    </row>
    <row r="102" spans="2:5" ht="12.75">
      <c r="B102" s="28"/>
      <c r="C102" s="29"/>
      <c r="D102" s="29"/>
      <c r="E102" s="30"/>
    </row>
    <row r="103" spans="2:5" ht="12.75">
      <c r="B103" s="28"/>
      <c r="C103" s="29"/>
      <c r="D103" s="29"/>
      <c r="E103" s="30"/>
    </row>
    <row r="104" spans="2:5" ht="12.75">
      <c r="B104" s="28"/>
      <c r="C104" s="29"/>
      <c r="D104" s="29"/>
      <c r="E104" s="30"/>
    </row>
    <row r="105" spans="2:5" ht="12.75">
      <c r="B105" s="28"/>
      <c r="C105" s="29"/>
      <c r="D105" s="29"/>
      <c r="E105" s="30"/>
    </row>
    <row r="106" spans="2:5" ht="12.75">
      <c r="B106" s="28"/>
      <c r="C106" s="29"/>
      <c r="D106" s="29"/>
      <c r="E106" s="30"/>
    </row>
    <row r="107" spans="2:5" ht="12.75">
      <c r="B107" s="28"/>
      <c r="C107" s="29"/>
      <c r="D107" s="29"/>
      <c r="E107" s="30"/>
    </row>
    <row r="108" spans="2:5" ht="12.75">
      <c r="B108" s="28"/>
      <c r="C108" s="29"/>
      <c r="D108" s="29"/>
      <c r="E108" s="30"/>
    </row>
    <row r="109" spans="2:5" ht="12.75">
      <c r="B109" s="28"/>
      <c r="C109" s="29"/>
      <c r="D109" s="29"/>
      <c r="E109" s="30"/>
    </row>
    <row r="110" spans="2:5" ht="12.75">
      <c r="B110" s="28"/>
      <c r="C110" s="29"/>
      <c r="D110" s="29"/>
      <c r="E110" s="30"/>
    </row>
    <row r="111" spans="2:5" ht="12.75">
      <c r="B111" s="28"/>
      <c r="C111" s="29"/>
      <c r="D111" s="29"/>
      <c r="E111" s="30"/>
    </row>
    <row r="112" spans="2:5" ht="12.75">
      <c r="B112" s="28"/>
      <c r="C112" s="29"/>
      <c r="D112" s="29"/>
      <c r="E112" s="30"/>
    </row>
    <row r="113" spans="2:5" ht="12.75">
      <c r="B113" s="28"/>
      <c r="C113" s="29"/>
      <c r="D113" s="29"/>
      <c r="E113" s="30"/>
    </row>
    <row r="114" spans="2:5" ht="12.75">
      <c r="B114" s="28"/>
      <c r="C114" s="29"/>
      <c r="D114" s="29"/>
      <c r="E114" s="30"/>
    </row>
    <row r="115" spans="2:5" ht="12.75">
      <c r="B115" s="28"/>
      <c r="C115" s="29"/>
      <c r="D115" s="29"/>
      <c r="E115" s="30"/>
    </row>
    <row r="116" spans="2:5" ht="12.75">
      <c r="B116" s="28"/>
      <c r="C116" s="29"/>
      <c r="D116" s="29"/>
      <c r="E116" s="30"/>
    </row>
    <row r="117" spans="2:5" ht="12.75">
      <c r="B117" s="28"/>
      <c r="C117" s="29"/>
      <c r="D117" s="29"/>
      <c r="E117" s="30"/>
    </row>
    <row r="118" spans="2:5" ht="12.75">
      <c r="B118" s="28"/>
      <c r="C118" s="29"/>
      <c r="D118" s="29"/>
      <c r="E118" s="30"/>
    </row>
    <row r="119" spans="2:5" ht="12.75">
      <c r="B119" s="28"/>
      <c r="C119" s="29"/>
      <c r="D119" s="29"/>
      <c r="E119" s="30"/>
    </row>
    <row r="120" spans="2:5" ht="12.75">
      <c r="B120" s="28"/>
      <c r="C120" s="29"/>
      <c r="D120" s="29"/>
      <c r="E120" s="30"/>
    </row>
    <row r="121" spans="2:5" ht="12.75">
      <c r="B121" s="28"/>
      <c r="C121" s="29"/>
      <c r="D121" s="29"/>
      <c r="E121" s="30"/>
    </row>
    <row r="122" spans="2:5" ht="12.75">
      <c r="B122" s="28"/>
      <c r="C122" s="29"/>
      <c r="D122" s="29"/>
      <c r="E122" s="30"/>
    </row>
    <row r="123" spans="2:5" ht="12.75">
      <c r="B123" s="28"/>
      <c r="C123" s="29"/>
      <c r="D123" s="29"/>
      <c r="E123" s="30"/>
    </row>
    <row r="124" spans="2:5" ht="12.75">
      <c r="B124" s="28"/>
      <c r="C124" s="29"/>
      <c r="D124" s="29"/>
      <c r="E124" s="30"/>
    </row>
    <row r="125" spans="2:5" ht="12.75">
      <c r="B125" s="28"/>
      <c r="C125" s="29"/>
      <c r="D125" s="29"/>
      <c r="E125" s="30"/>
    </row>
    <row r="126" spans="2:5" ht="12.75">
      <c r="B126" s="28"/>
      <c r="C126" s="29"/>
      <c r="D126" s="29"/>
      <c r="E126" s="30"/>
    </row>
    <row r="127" spans="2:5" ht="12.75">
      <c r="B127" s="28"/>
      <c r="C127" s="29"/>
      <c r="D127" s="29"/>
      <c r="E127" s="30"/>
    </row>
    <row r="128" spans="2:5" ht="12.75">
      <c r="B128" s="28"/>
      <c r="C128" s="29"/>
      <c r="D128" s="29"/>
      <c r="E128" s="30"/>
    </row>
    <row r="129" spans="2:5" ht="12.75">
      <c r="B129" s="28"/>
      <c r="C129" s="29"/>
      <c r="D129" s="29"/>
      <c r="E129" s="30"/>
    </row>
    <row r="130" spans="2:5" ht="12.75">
      <c r="B130" s="28"/>
      <c r="C130" s="29"/>
      <c r="D130" s="29"/>
      <c r="E130" s="30"/>
    </row>
    <row r="131" spans="2:5" ht="12.75">
      <c r="B131" s="28"/>
      <c r="C131" s="29"/>
      <c r="D131" s="29"/>
      <c r="E131" s="30"/>
    </row>
    <row r="132" spans="2:5" ht="12.75">
      <c r="B132" s="28"/>
      <c r="C132" s="29"/>
      <c r="D132" s="29"/>
      <c r="E132" s="30"/>
    </row>
    <row r="133" spans="2:5" ht="12.75">
      <c r="B133" s="28"/>
      <c r="C133" s="29"/>
      <c r="D133" s="29"/>
      <c r="E133" s="30"/>
    </row>
    <row r="134" spans="2:5" ht="12.75">
      <c r="B134" s="28"/>
      <c r="C134" s="29"/>
      <c r="D134" s="29"/>
      <c r="E134" s="30"/>
    </row>
    <row r="135" spans="2:5" ht="12.75">
      <c r="B135" s="28"/>
      <c r="C135" s="29"/>
      <c r="D135" s="29"/>
      <c r="E135" s="30"/>
    </row>
    <row r="136" spans="2:5" ht="12.75">
      <c r="B136" s="28"/>
      <c r="C136" s="29"/>
      <c r="D136" s="29"/>
      <c r="E136" s="30"/>
    </row>
    <row r="137" spans="2:5" ht="12.75">
      <c r="B137" s="28"/>
      <c r="C137" s="29"/>
      <c r="D137" s="29"/>
      <c r="E137" s="30"/>
    </row>
    <row r="138" spans="2:5" ht="12.75">
      <c r="B138" s="28"/>
      <c r="C138" s="29"/>
      <c r="D138" s="29"/>
      <c r="E138" s="30"/>
    </row>
    <row r="139" spans="2:5" ht="12.75">
      <c r="B139" s="28"/>
      <c r="C139" s="29"/>
      <c r="D139" s="29"/>
      <c r="E139" s="30"/>
    </row>
    <row r="140" spans="2:5" ht="12.75">
      <c r="B140" s="28"/>
      <c r="C140" s="29"/>
      <c r="D140" s="29"/>
      <c r="E140" s="30"/>
    </row>
    <row r="141" spans="2:5" ht="12.75">
      <c r="B141" s="28"/>
      <c r="C141" s="29"/>
      <c r="D141" s="29"/>
      <c r="E141" s="30"/>
    </row>
    <row r="142" spans="2:5" ht="12.75">
      <c r="B142" s="28"/>
      <c r="C142" s="29"/>
      <c r="D142" s="29"/>
      <c r="E142" s="30"/>
    </row>
    <row r="143" spans="2:5" ht="12.75">
      <c r="B143" s="28"/>
      <c r="C143" s="29"/>
      <c r="D143" s="29"/>
      <c r="E143" s="30"/>
    </row>
    <row r="144" spans="2:5" ht="12.75">
      <c r="B144" s="28"/>
      <c r="C144" s="29"/>
      <c r="D144" s="29"/>
      <c r="E144" s="30"/>
    </row>
    <row r="145" spans="2:5" ht="12.75">
      <c r="B145" s="28"/>
      <c r="C145" s="29"/>
      <c r="D145" s="29"/>
      <c r="E145" s="30"/>
    </row>
    <row r="146" spans="2:5" ht="12.75">
      <c r="B146" s="28"/>
      <c r="C146" s="29"/>
      <c r="D146" s="29"/>
      <c r="E146" s="30"/>
    </row>
    <row r="147" spans="2:5" ht="12.75">
      <c r="B147" s="28"/>
      <c r="C147" s="29"/>
      <c r="D147" s="29"/>
      <c r="E147" s="30"/>
    </row>
    <row r="148" spans="2:5" ht="12.75">
      <c r="B148" s="28"/>
      <c r="C148" s="29"/>
      <c r="D148" s="29"/>
      <c r="E148" s="30"/>
    </row>
    <row r="149" spans="2:5" ht="12.75">
      <c r="B149" s="28"/>
      <c r="C149" s="29"/>
      <c r="D149" s="29"/>
      <c r="E149" s="30"/>
    </row>
    <row r="150" spans="2:5" ht="12.75">
      <c r="B150" s="28"/>
      <c r="C150" s="29"/>
      <c r="D150" s="29"/>
      <c r="E150" s="30"/>
    </row>
    <row r="151" spans="2:5" ht="12.75">
      <c r="B151" s="28"/>
      <c r="C151" s="29"/>
      <c r="D151" s="29"/>
      <c r="E151" s="30"/>
    </row>
    <row r="152" spans="2:5" ht="12.75">
      <c r="B152" s="28"/>
      <c r="C152" s="29"/>
      <c r="D152" s="29"/>
      <c r="E152" s="30"/>
    </row>
    <row r="153" spans="2:5" ht="12.75">
      <c r="B153" s="28"/>
      <c r="C153" s="29"/>
      <c r="D153" s="29"/>
      <c r="E153" s="30"/>
    </row>
    <row r="154" spans="2:4" ht="12.75">
      <c r="B154" s="28"/>
      <c r="C154" s="29"/>
      <c r="D154" s="29"/>
    </row>
    <row r="155" spans="2:4" ht="12.75">
      <c r="B155" s="28"/>
      <c r="C155" s="29"/>
      <c r="D155" s="29"/>
    </row>
    <row r="156" spans="2:4" ht="12.75">
      <c r="B156" s="28"/>
      <c r="C156" s="29"/>
      <c r="D156" s="29"/>
    </row>
    <row r="157" spans="2:4" ht="12.75">
      <c r="B157" s="28"/>
      <c r="C157" s="29"/>
      <c r="D157" s="29"/>
    </row>
    <row r="158" spans="2:4" ht="12.75">
      <c r="B158" s="28"/>
      <c r="C158" s="29"/>
      <c r="D158" s="29"/>
    </row>
    <row r="159" spans="2:4" ht="12.75">
      <c r="B159" s="28"/>
      <c r="C159" s="29"/>
      <c r="D159" s="29"/>
    </row>
    <row r="160" spans="2:4" ht="12.75">
      <c r="B160" s="28"/>
      <c r="C160" s="29"/>
      <c r="D160" s="29"/>
    </row>
    <row r="161" spans="2:4" ht="12.75">
      <c r="B161" s="28"/>
      <c r="C161" s="29"/>
      <c r="D161" s="29"/>
    </row>
    <row r="162" spans="2:4" ht="12.75">
      <c r="B162" s="28"/>
      <c r="C162" s="29"/>
      <c r="D162" s="29"/>
    </row>
    <row r="163" spans="2:4" ht="12.75">
      <c r="B163" s="28"/>
      <c r="C163" s="29"/>
      <c r="D163" s="29"/>
    </row>
    <row r="164" spans="2:4" ht="12.75">
      <c r="B164" s="28"/>
      <c r="C164" s="29"/>
      <c r="D164" s="29"/>
    </row>
    <row r="165" spans="2:4" ht="12.75">
      <c r="B165" s="28"/>
      <c r="C165" s="29"/>
      <c r="D165" s="29"/>
    </row>
    <row r="166" spans="2:4" ht="12.75">
      <c r="B166" s="28"/>
      <c r="C166" s="29"/>
      <c r="D166" s="29"/>
    </row>
    <row r="167" spans="2:4" ht="12.75">
      <c r="B167" s="28"/>
      <c r="C167" s="29"/>
      <c r="D167" s="29"/>
    </row>
    <row r="168" spans="2:4" ht="12.75">
      <c r="B168" s="28"/>
      <c r="C168" s="29"/>
      <c r="D168" s="29"/>
    </row>
    <row r="169" spans="2:4" ht="12.75">
      <c r="B169" s="28"/>
      <c r="C169" s="29"/>
      <c r="D169" s="29"/>
    </row>
    <row r="170" spans="2:4" ht="12.75">
      <c r="B170" s="28"/>
      <c r="C170" s="29"/>
      <c r="D170" s="29"/>
    </row>
    <row r="171" spans="2:4" ht="12.75">
      <c r="B171" s="28"/>
      <c r="C171" s="29"/>
      <c r="D171" s="29"/>
    </row>
    <row r="172" spans="2:4" ht="12.75">
      <c r="B172" s="28"/>
      <c r="C172" s="29"/>
      <c r="D172" s="29"/>
    </row>
    <row r="173" spans="2:4" ht="12.75">
      <c r="B173" s="28"/>
      <c r="C173" s="29"/>
      <c r="D173" s="29"/>
    </row>
    <row r="174" spans="2:4" ht="12.75">
      <c r="B174" s="28"/>
      <c r="C174" s="29"/>
      <c r="D174" s="29"/>
    </row>
    <row r="175" spans="2:4" ht="12.75">
      <c r="B175" s="28"/>
      <c r="C175" s="29"/>
      <c r="D175" s="29"/>
    </row>
    <row r="176" spans="2:4" ht="12.75">
      <c r="B176" s="28"/>
      <c r="C176" s="29"/>
      <c r="D176" s="29"/>
    </row>
    <row r="177" spans="2:4" ht="12.75">
      <c r="B177" s="28"/>
      <c r="C177" s="29"/>
      <c r="D177" s="29"/>
    </row>
    <row r="178" spans="2:4" ht="12.75">
      <c r="B178" s="28"/>
      <c r="C178" s="29"/>
      <c r="D178" s="29"/>
    </row>
    <row r="179" spans="2:4" ht="12.75">
      <c r="B179" s="28"/>
      <c r="C179" s="29"/>
      <c r="D179" s="29"/>
    </row>
    <row r="180" spans="2:4" ht="12.75">
      <c r="B180" s="28"/>
      <c r="C180" s="29"/>
      <c r="D180" s="29"/>
    </row>
    <row r="181" spans="2:4" ht="12.75">
      <c r="B181" s="28"/>
      <c r="C181" s="29"/>
      <c r="D181" s="29"/>
    </row>
    <row r="182" spans="2:4" ht="12.75">
      <c r="B182" s="28"/>
      <c r="C182" s="29"/>
      <c r="D182" s="29"/>
    </row>
    <row r="183" spans="2:4" ht="12.75">
      <c r="B183" s="28"/>
      <c r="C183" s="29"/>
      <c r="D183" s="29"/>
    </row>
    <row r="184" spans="2:4" ht="12.75">
      <c r="B184" s="28"/>
      <c r="C184" s="29"/>
      <c r="D184" s="29"/>
    </row>
    <row r="185" spans="2:4" ht="12.75">
      <c r="B185" s="28"/>
      <c r="C185" s="29"/>
      <c r="D185" s="29"/>
    </row>
    <row r="186" spans="2:4" ht="12.75">
      <c r="B186" s="28"/>
      <c r="C186" s="29"/>
      <c r="D186" s="29"/>
    </row>
    <row r="187" spans="2:4" ht="12.75">
      <c r="B187" s="28"/>
      <c r="C187" s="29"/>
      <c r="D187" s="29"/>
    </row>
    <row r="188" spans="2:4" ht="12.75">
      <c r="B188" s="28"/>
      <c r="C188" s="29"/>
      <c r="D188" s="29"/>
    </row>
    <row r="189" spans="2:4" ht="12.75">
      <c r="B189" s="28"/>
      <c r="C189" s="29"/>
      <c r="D189" s="29"/>
    </row>
    <row r="190" spans="2:4" ht="12.75">
      <c r="B190" s="28"/>
      <c r="C190" s="29"/>
      <c r="D190" s="29"/>
    </row>
    <row r="191" spans="2:4" ht="12.75">
      <c r="B191" s="28"/>
      <c r="C191" s="29"/>
      <c r="D191" s="29"/>
    </row>
    <row r="192" spans="2:4" ht="12.75">
      <c r="B192" s="28"/>
      <c r="C192" s="29"/>
      <c r="D192" s="29"/>
    </row>
    <row r="193" spans="2:4" ht="12.75">
      <c r="B193" s="28"/>
      <c r="C193" s="29"/>
      <c r="D193" s="29"/>
    </row>
    <row r="194" spans="2:4" ht="12.75">
      <c r="B194" s="28"/>
      <c r="C194" s="29"/>
      <c r="D194" s="29"/>
    </row>
    <row r="195" spans="2:4" ht="12.75">
      <c r="B195" s="28"/>
      <c r="C195" s="29"/>
      <c r="D195" s="29"/>
    </row>
    <row r="196" spans="2:4" ht="12.75">
      <c r="B196" s="28"/>
      <c r="C196" s="29"/>
      <c r="D196" s="29"/>
    </row>
    <row r="197" spans="2:4" ht="12.75">
      <c r="B197" s="28"/>
      <c r="C197" s="29"/>
      <c r="D197" s="29"/>
    </row>
    <row r="198" spans="2:4" ht="12.75">
      <c r="B198" s="28"/>
      <c r="C198" s="29"/>
      <c r="D198" s="29"/>
    </row>
    <row r="199" spans="2:4" ht="12.75">
      <c r="B199" s="28"/>
      <c r="C199" s="29"/>
      <c r="D199" s="29"/>
    </row>
    <row r="200" spans="2:4" ht="12.75">
      <c r="B200" s="28"/>
      <c r="C200" s="29"/>
      <c r="D200" s="29"/>
    </row>
    <row r="201" spans="2:4" ht="12.75">
      <c r="B201" s="28"/>
      <c r="C201" s="29"/>
      <c r="D201" s="29"/>
    </row>
    <row r="202" spans="2:4" ht="12.75">
      <c r="B202" s="28"/>
      <c r="C202" s="29"/>
      <c r="D202" s="29"/>
    </row>
    <row r="203" spans="2:4" ht="12.75">
      <c r="B203" s="28"/>
      <c r="C203" s="29"/>
      <c r="D203" s="29"/>
    </row>
    <row r="204" spans="2:4" ht="12.75">
      <c r="B204" s="28"/>
      <c r="C204" s="29"/>
      <c r="D204" s="29"/>
    </row>
    <row r="205" spans="2:4" ht="12.75">
      <c r="B205" s="28"/>
      <c r="C205" s="29"/>
      <c r="D205" s="29"/>
    </row>
    <row r="206" spans="2:4" ht="12.75">
      <c r="B206" s="28"/>
      <c r="C206" s="29"/>
      <c r="D206" s="29"/>
    </row>
    <row r="207" spans="2:4" ht="12.75">
      <c r="B207" s="28"/>
      <c r="C207" s="29"/>
      <c r="D207" s="29"/>
    </row>
    <row r="208" spans="2:4" ht="12.75">
      <c r="B208" s="28"/>
      <c r="C208" s="29"/>
      <c r="D208" s="29"/>
    </row>
    <row r="209" spans="2:4" ht="12.75">
      <c r="B209" s="28"/>
      <c r="C209" s="29"/>
      <c r="D209" s="29"/>
    </row>
    <row r="210" spans="2:4" ht="12.75">
      <c r="B210" s="28"/>
      <c r="C210" s="29"/>
      <c r="D210" s="29"/>
    </row>
    <row r="211" spans="2:4" ht="12.75">
      <c r="B211" s="28"/>
      <c r="C211" s="29"/>
      <c r="D211" s="29"/>
    </row>
    <row r="212" spans="2:4" ht="12.75">
      <c r="B212" s="28"/>
      <c r="C212" s="29"/>
      <c r="D212" s="29"/>
    </row>
    <row r="213" spans="2:4" ht="12.75">
      <c r="B213" s="28"/>
      <c r="C213" s="29"/>
      <c r="D213" s="29"/>
    </row>
    <row r="214" spans="2:4" ht="12.75">
      <c r="B214" s="28"/>
      <c r="C214" s="29"/>
      <c r="D214" s="29"/>
    </row>
    <row r="215" spans="2:4" ht="12.75">
      <c r="B215" s="28"/>
      <c r="C215" s="29"/>
      <c r="D215" s="29"/>
    </row>
    <row r="216" spans="2:4" ht="12.75">
      <c r="B216" s="28"/>
      <c r="C216" s="29"/>
      <c r="D216" s="29"/>
    </row>
    <row r="217" spans="2:4" ht="12.75">
      <c r="B217" s="28"/>
      <c r="C217" s="29"/>
      <c r="D217" s="29"/>
    </row>
    <row r="218" spans="2:4" ht="12.75">
      <c r="B218" s="28"/>
      <c r="C218" s="29"/>
      <c r="D218" s="29"/>
    </row>
    <row r="219" spans="2:4" ht="12.75">
      <c r="B219" s="28"/>
      <c r="C219" s="29"/>
      <c r="D219" s="29"/>
    </row>
    <row r="220" spans="2:4" ht="12.75">
      <c r="B220" s="28"/>
      <c r="C220" s="29"/>
      <c r="D220" s="29"/>
    </row>
    <row r="221" spans="2:4" ht="12.75">
      <c r="B221" s="28"/>
      <c r="C221" s="29"/>
      <c r="D221" s="29"/>
    </row>
    <row r="222" spans="2:4" ht="12.75">
      <c r="B222" s="28"/>
      <c r="C222" s="29"/>
      <c r="D222" s="29"/>
    </row>
    <row r="223" spans="2:4" ht="12.75">
      <c r="B223" s="28"/>
      <c r="C223" s="29"/>
      <c r="D223" s="29"/>
    </row>
    <row r="224" spans="2:4" ht="12.75">
      <c r="B224" s="28"/>
      <c r="C224" s="29"/>
      <c r="D224" s="29"/>
    </row>
    <row r="225" spans="2:4" ht="12.75">
      <c r="B225" s="28"/>
      <c r="C225" s="29"/>
      <c r="D225" s="29"/>
    </row>
    <row r="226" spans="2:4" ht="12.75">
      <c r="B226" s="28"/>
      <c r="C226" s="29"/>
      <c r="D226" s="29"/>
    </row>
    <row r="227" spans="2:4" ht="12.75">
      <c r="B227" s="28"/>
      <c r="C227" s="29"/>
      <c r="D227" s="29"/>
    </row>
    <row r="228" spans="2:4" ht="12.75">
      <c r="B228" s="28"/>
      <c r="C228" s="29"/>
      <c r="D228" s="29"/>
    </row>
    <row r="229" spans="2:4" ht="12.75">
      <c r="B229" s="28"/>
      <c r="C229" s="29"/>
      <c r="D229" s="29"/>
    </row>
    <row r="230" spans="2:4" ht="12.75">
      <c r="B230" s="28"/>
      <c r="C230" s="29"/>
      <c r="D230" s="29"/>
    </row>
    <row r="231" spans="2:4" ht="12.75">
      <c r="B231" s="28"/>
      <c r="C231" s="29"/>
      <c r="D231" s="29"/>
    </row>
    <row r="232" spans="2:4" ht="12.75">
      <c r="B232" s="28"/>
      <c r="C232" s="29"/>
      <c r="D232" s="29"/>
    </row>
    <row r="233" spans="2:4" ht="12.75">
      <c r="B233" s="28"/>
      <c r="C233" s="29"/>
      <c r="D233" s="29"/>
    </row>
    <row r="234" spans="2:4" ht="12.75">
      <c r="B234" s="28"/>
      <c r="C234" s="29"/>
      <c r="D234" s="29"/>
    </row>
    <row r="235" spans="2:4" ht="12.75">
      <c r="B235" s="28"/>
      <c r="C235" s="29"/>
      <c r="D235" s="29"/>
    </row>
    <row r="236" spans="2:4" ht="12.75">
      <c r="B236" s="28"/>
      <c r="C236" s="29"/>
      <c r="D236" s="29"/>
    </row>
    <row r="237" spans="2:4" ht="12.75">
      <c r="B237" s="28"/>
      <c r="C237" s="29"/>
      <c r="D237" s="29"/>
    </row>
    <row r="238" spans="2:4" ht="12.75">
      <c r="B238" s="28"/>
      <c r="C238" s="29"/>
      <c r="D238" s="29"/>
    </row>
    <row r="239" spans="2:4" ht="12.75">
      <c r="B239" s="28"/>
      <c r="C239" s="29"/>
      <c r="D239" s="29"/>
    </row>
    <row r="240" spans="2:4" ht="12.75">
      <c r="B240" s="28"/>
      <c r="C240" s="29"/>
      <c r="D240" s="29"/>
    </row>
    <row r="241" spans="2:4" ht="12.75">
      <c r="B241" s="28"/>
      <c r="C241" s="29"/>
      <c r="D241" s="29"/>
    </row>
    <row r="242" spans="2:4" ht="12.75">
      <c r="B242" s="28"/>
      <c r="C242" s="29"/>
      <c r="D242" s="29"/>
    </row>
    <row r="243" spans="2:4" ht="12.75">
      <c r="B243" s="28"/>
      <c r="C243" s="29"/>
      <c r="D243" s="29"/>
    </row>
    <row r="244" spans="2:4" ht="12.75">
      <c r="B244" s="28"/>
      <c r="C244" s="29"/>
      <c r="D244" s="29"/>
    </row>
    <row r="245" spans="2:4" ht="12.75">
      <c r="B245" s="28"/>
      <c r="C245" s="29"/>
      <c r="D245" s="29"/>
    </row>
    <row r="246" spans="2:4" ht="12.75">
      <c r="B246" s="28"/>
      <c r="C246" s="29"/>
      <c r="D246" s="29"/>
    </row>
    <row r="247" spans="2:4" ht="12.75">
      <c r="B247" s="28"/>
      <c r="C247" s="29"/>
      <c r="D247" s="29"/>
    </row>
    <row r="248" spans="2:4" ht="12.75">
      <c r="B248" s="28"/>
      <c r="C248" s="29"/>
      <c r="D248" s="29"/>
    </row>
    <row r="249" spans="2:4" ht="12.75">
      <c r="B249" s="28"/>
      <c r="C249" s="29"/>
      <c r="D249" s="29"/>
    </row>
    <row r="250" spans="2:4" ht="12.75">
      <c r="B250" s="28"/>
      <c r="C250" s="29"/>
      <c r="D250" s="29"/>
    </row>
    <row r="251" spans="2:4" ht="12.75">
      <c r="B251" s="28"/>
      <c r="C251" s="29"/>
      <c r="D251" s="29"/>
    </row>
    <row r="252" spans="2:4" ht="12.75">
      <c r="B252" s="28"/>
      <c r="C252" s="29"/>
      <c r="D252" s="29"/>
    </row>
    <row r="253" spans="2:4" ht="12.75">
      <c r="B253" s="28"/>
      <c r="C253" s="29"/>
      <c r="D253" s="29"/>
    </row>
    <row r="254" spans="2:4" ht="12.75">
      <c r="B254" s="28"/>
      <c r="C254" s="29"/>
      <c r="D254" s="29"/>
    </row>
    <row r="255" spans="2:4" ht="12.75">
      <c r="B255" s="28"/>
      <c r="C255" s="29"/>
      <c r="D255" s="29"/>
    </row>
    <row r="256" spans="2:4" ht="12.75">
      <c r="B256" s="28"/>
      <c r="C256" s="29"/>
      <c r="D256" s="29"/>
    </row>
    <row r="257" spans="2:4" ht="12.75">
      <c r="B257" s="28"/>
      <c r="C257" s="29"/>
      <c r="D257" s="29"/>
    </row>
    <row r="258" spans="2:4" ht="12.75">
      <c r="B258" s="28"/>
      <c r="C258" s="29"/>
      <c r="D258" s="29"/>
    </row>
    <row r="259" spans="2:4" ht="12.75">
      <c r="B259" s="28"/>
      <c r="C259" s="29"/>
      <c r="D259" s="29"/>
    </row>
    <row r="260" spans="2:4" ht="12.75">
      <c r="B260" s="28"/>
      <c r="C260" s="29"/>
      <c r="D260" s="29"/>
    </row>
    <row r="261" spans="2:4" ht="12.75">
      <c r="B261" s="28"/>
      <c r="C261" s="29"/>
      <c r="D261" s="29"/>
    </row>
    <row r="262" spans="2:4" ht="12.75">
      <c r="B262" s="28"/>
      <c r="C262" s="29"/>
      <c r="D262" s="29"/>
    </row>
    <row r="263" spans="2:4" ht="12.75">
      <c r="B263" s="28"/>
      <c r="C263" s="29"/>
      <c r="D263" s="29"/>
    </row>
    <row r="264" spans="2:4" ht="12.75">
      <c r="B264" s="28"/>
      <c r="C264" s="29"/>
      <c r="D264" s="29"/>
    </row>
    <row r="265" spans="2:4" ht="12.75">
      <c r="B265" s="28"/>
      <c r="C265" s="29"/>
      <c r="D265" s="29"/>
    </row>
    <row r="266" spans="2:4" ht="12.75">
      <c r="B266" s="28"/>
      <c r="C266" s="29"/>
      <c r="D266" s="29"/>
    </row>
    <row r="267" spans="2:4" ht="12.75">
      <c r="B267" s="28"/>
      <c r="C267" s="29"/>
      <c r="D267" s="29"/>
    </row>
    <row r="268" spans="2:4" ht="12.75">
      <c r="B268" s="28"/>
      <c r="C268" s="29"/>
      <c r="D268" s="29"/>
    </row>
    <row r="269" spans="2:4" ht="12.75">
      <c r="B269" s="28"/>
      <c r="C269" s="29"/>
      <c r="D269" s="29"/>
    </row>
    <row r="270" spans="2:4" ht="12.75">
      <c r="B270" s="28"/>
      <c r="C270" s="29"/>
      <c r="D270" s="29"/>
    </row>
    <row r="271" spans="2:4" ht="12.75">
      <c r="B271" s="28"/>
      <c r="C271" s="29"/>
      <c r="D271" s="29"/>
    </row>
    <row r="272" spans="2:4" ht="12.75">
      <c r="B272" s="28"/>
      <c r="C272" s="29"/>
      <c r="D272" s="29"/>
    </row>
    <row r="273" spans="2:4" ht="12.75">
      <c r="B273" s="28"/>
      <c r="C273" s="29"/>
      <c r="D273" s="29"/>
    </row>
    <row r="274" spans="2:4" ht="12.75">
      <c r="B274" s="28"/>
      <c r="C274" s="29"/>
      <c r="D274" s="29"/>
    </row>
    <row r="275" spans="2:4" ht="12.75">
      <c r="B275" s="28"/>
      <c r="C275" s="29"/>
      <c r="D275" s="29"/>
    </row>
    <row r="276" spans="2:4" ht="12.75">
      <c r="B276" s="28"/>
      <c r="C276" s="29"/>
      <c r="D276" s="29"/>
    </row>
    <row r="277" spans="2:4" ht="12.75">
      <c r="B277" s="28"/>
      <c r="C277" s="29"/>
      <c r="D277" s="29"/>
    </row>
    <row r="278" spans="2:4" ht="12.75">
      <c r="B278" s="28"/>
      <c r="C278" s="29"/>
      <c r="D278" s="29"/>
    </row>
    <row r="279" spans="2:4" ht="12.75">
      <c r="B279" s="28"/>
      <c r="C279" s="29"/>
      <c r="D279" s="29"/>
    </row>
    <row r="280" spans="2:4" ht="12.75">
      <c r="B280" s="28"/>
      <c r="C280" s="29"/>
      <c r="D280" s="29"/>
    </row>
    <row r="281" spans="2:4" ht="12.75">
      <c r="B281" s="28"/>
      <c r="C281" s="29"/>
      <c r="D281" s="29"/>
    </row>
    <row r="282" spans="2:4" ht="12.75">
      <c r="B282" s="28"/>
      <c r="C282" s="29"/>
      <c r="D282" s="29"/>
    </row>
    <row r="283" spans="2:4" ht="12.75">
      <c r="B283" s="28"/>
      <c r="C283" s="29"/>
      <c r="D283" s="29"/>
    </row>
    <row r="284" spans="2:4" ht="12.75">
      <c r="B284" s="28"/>
      <c r="C284" s="29"/>
      <c r="D284" s="29"/>
    </row>
    <row r="285" spans="2:4" ht="12.75">
      <c r="B285" s="28"/>
      <c r="C285" s="29"/>
      <c r="D285" s="29"/>
    </row>
    <row r="286" spans="2:4" ht="12.75">
      <c r="B286" s="28"/>
      <c r="C286" s="29"/>
      <c r="D286" s="29"/>
    </row>
    <row r="287" spans="2:4" ht="12.75">
      <c r="B287" s="28"/>
      <c r="C287" s="29"/>
      <c r="D287" s="29"/>
    </row>
    <row r="288" spans="2:4" ht="12.75">
      <c r="B288" s="28"/>
      <c r="C288" s="29"/>
      <c r="D288" s="29"/>
    </row>
    <row r="289" spans="2:4" ht="12.75">
      <c r="B289" s="28"/>
      <c r="C289" s="29"/>
      <c r="D289" s="29"/>
    </row>
    <row r="290" spans="2:4" ht="12.75">
      <c r="B290" s="28"/>
      <c r="C290" s="29"/>
      <c r="D290" s="29"/>
    </row>
    <row r="291" spans="2:4" ht="12.75">
      <c r="B291" s="28"/>
      <c r="C291" s="29"/>
      <c r="D291" s="29"/>
    </row>
    <row r="292" spans="2:4" ht="12.75">
      <c r="B292" s="28"/>
      <c r="C292" s="29"/>
      <c r="D292" s="29"/>
    </row>
    <row r="293" spans="2:4" ht="12.75">
      <c r="B293" s="28"/>
      <c r="C293" s="29"/>
      <c r="D293" s="29"/>
    </row>
    <row r="294" spans="2:4" ht="12.75">
      <c r="B294" s="28"/>
      <c r="C294" s="29"/>
      <c r="D294" s="29"/>
    </row>
    <row r="295" spans="2:4" ht="12.75">
      <c r="B295" s="28"/>
      <c r="C295" s="29"/>
      <c r="D295" s="29"/>
    </row>
    <row r="296" spans="2:4" ht="12.75">
      <c r="B296" s="28"/>
      <c r="C296" s="29"/>
      <c r="D296" s="29"/>
    </row>
    <row r="297" spans="2:4" ht="12.75">
      <c r="B297" s="28"/>
      <c r="C297" s="29"/>
      <c r="D297" s="29"/>
    </row>
    <row r="298" spans="2:4" ht="12.75">
      <c r="B298" s="28"/>
      <c r="C298" s="29"/>
      <c r="D298" s="29"/>
    </row>
    <row r="299" spans="2:4" ht="12.75">
      <c r="B299" s="28"/>
      <c r="C299" s="29"/>
      <c r="D299" s="29"/>
    </row>
    <row r="300" spans="2:4" ht="12.75">
      <c r="B300" s="28"/>
      <c r="C300" s="29"/>
      <c r="D300" s="29"/>
    </row>
    <row r="301" spans="2:4" ht="12.75">
      <c r="B301" s="28"/>
      <c r="C301" s="29"/>
      <c r="D301" s="29"/>
    </row>
    <row r="302" spans="2:4" ht="12.75">
      <c r="B302" s="28"/>
      <c r="C302" s="29"/>
      <c r="D302" s="29"/>
    </row>
    <row r="303" spans="2:4" ht="12.75">
      <c r="B303" s="28"/>
      <c r="C303" s="29"/>
      <c r="D303" s="29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89" bottom="0.36" header="0.27" footer="0.19"/>
  <pageSetup horizontalDpi="300" verticalDpi="300" orientation="landscape" paperSize="9" r:id="rId1"/>
  <headerFooter alignWithMargins="0">
    <oddHeader>&amp;C2004. évi út-híd-járda 
felújítások &amp;R7.sz.melléklet
(ezer Ft-ban)
3/2004.(II.27.)sz.önkorm.rendelethez
</oddHeader>
    <oddFooter>&amp;L&amp;D &amp;T&amp;C&amp;F/&amp;A/Szalafainé&amp;R&amp;P/&amp;N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2" sqref="G42"/>
    </sheetView>
  </sheetViews>
  <sheetFormatPr defaultColWidth="9.00390625" defaultRowHeight="12.75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customWidth="1"/>
    <col min="6" max="6" width="12.125" style="8" customWidth="1"/>
    <col min="7" max="7" width="11.75390625" style="8" customWidth="1"/>
    <col min="8" max="8" width="29.75390625" style="8" customWidth="1"/>
    <col min="9" max="16384" width="9.125" style="8" customWidth="1"/>
  </cols>
  <sheetData>
    <row r="1" spans="1:9" ht="12.75" customHeight="1">
      <c r="A1" s="90" t="s">
        <v>0</v>
      </c>
      <c r="B1" s="90"/>
      <c r="C1" s="33"/>
      <c r="D1" s="90" t="s">
        <v>87</v>
      </c>
      <c r="E1" s="90" t="s">
        <v>83</v>
      </c>
      <c r="F1" s="90" t="s">
        <v>84</v>
      </c>
      <c r="G1" s="90" t="s">
        <v>85</v>
      </c>
      <c r="H1" s="90"/>
      <c r="I1" s="100"/>
    </row>
    <row r="2" spans="1:9" ht="12.75">
      <c r="A2" s="90"/>
      <c r="B2" s="90"/>
      <c r="C2" s="33"/>
      <c r="D2" s="90"/>
      <c r="E2" s="90"/>
      <c r="F2" s="90"/>
      <c r="G2" s="90"/>
      <c r="H2" s="90"/>
      <c r="I2" s="101"/>
    </row>
    <row r="3" spans="1:9" ht="16.5" customHeight="1">
      <c r="A3" s="90"/>
      <c r="B3" s="90"/>
      <c r="C3" s="34"/>
      <c r="D3" s="90"/>
      <c r="E3" s="90"/>
      <c r="F3" s="90"/>
      <c r="G3" s="90"/>
      <c r="H3" s="90"/>
      <c r="I3" s="102"/>
    </row>
    <row r="4" spans="1:8" ht="12.75">
      <c r="A4" s="4" t="s">
        <v>4</v>
      </c>
      <c r="B4" s="5"/>
      <c r="C4" s="6"/>
      <c r="D4" s="6"/>
      <c r="E4" s="6"/>
      <c r="F4" s="6"/>
      <c r="G4" s="6"/>
      <c r="H4" s="7"/>
    </row>
    <row r="5" spans="1:8" ht="12.75">
      <c r="A5" s="7"/>
      <c r="B5" s="5"/>
      <c r="C5" s="50"/>
      <c r="D5" s="6"/>
      <c r="E5" s="6"/>
      <c r="F5" s="6"/>
      <c r="G5" s="6"/>
      <c r="H5" s="6"/>
    </row>
    <row r="6" spans="1:8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5">
        <v>-100</v>
      </c>
      <c r="F6" s="6">
        <v>0</v>
      </c>
      <c r="G6" s="5">
        <v>-100</v>
      </c>
      <c r="H6" s="7" t="s">
        <v>86</v>
      </c>
    </row>
    <row r="7" spans="1:8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23" t="s">
        <v>7</v>
      </c>
      <c r="F7" s="6">
        <f aca="true" t="shared" si="1" ref="F7:F17">D7</f>
        <v>2461</v>
      </c>
      <c r="G7" s="23" t="s">
        <v>7</v>
      </c>
      <c r="H7" s="7" t="s">
        <v>65</v>
      </c>
    </row>
    <row r="8" spans="1:8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23" t="s">
        <v>7</v>
      </c>
      <c r="F8" s="6">
        <f t="shared" si="1"/>
        <v>205</v>
      </c>
      <c r="G8" s="23" t="s">
        <v>7</v>
      </c>
      <c r="H8" s="7" t="s">
        <v>65</v>
      </c>
    </row>
    <row r="9" spans="1:8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23" t="s">
        <v>7</v>
      </c>
      <c r="F9" s="6">
        <f t="shared" si="1"/>
        <v>61</v>
      </c>
      <c r="G9" s="23" t="s">
        <v>7</v>
      </c>
      <c r="H9" s="7"/>
    </row>
    <row r="10" spans="1:8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23" t="s">
        <v>7</v>
      </c>
      <c r="F10" s="6">
        <f t="shared" si="1"/>
        <v>180</v>
      </c>
      <c r="G10" s="23" t="s">
        <v>7</v>
      </c>
      <c r="H10" s="7" t="s">
        <v>65</v>
      </c>
    </row>
    <row r="11" spans="1:8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23" t="s">
        <v>7</v>
      </c>
      <c r="F11" s="6">
        <f t="shared" si="1"/>
        <v>496</v>
      </c>
      <c r="G11" s="23" t="s">
        <v>7</v>
      </c>
      <c r="H11" s="7" t="s">
        <v>65</v>
      </c>
    </row>
    <row r="12" spans="1:8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23" t="s">
        <v>7</v>
      </c>
      <c r="F12" s="6">
        <f t="shared" si="1"/>
        <v>245</v>
      </c>
      <c r="G12" s="23" t="s">
        <v>7</v>
      </c>
      <c r="H12" s="7" t="s">
        <v>65</v>
      </c>
    </row>
    <row r="13" spans="1:8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23" t="s">
        <v>7</v>
      </c>
      <c r="F13" s="6">
        <f t="shared" si="1"/>
        <v>250</v>
      </c>
      <c r="G13" s="23" t="s">
        <v>7</v>
      </c>
      <c r="H13" s="12" t="s">
        <v>65</v>
      </c>
    </row>
    <row r="14" spans="1:8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23" t="s">
        <v>7</v>
      </c>
      <c r="F14" s="6">
        <f t="shared" si="1"/>
        <v>100</v>
      </c>
      <c r="G14" s="23" t="s">
        <v>7</v>
      </c>
      <c r="H14" s="7" t="s">
        <v>65</v>
      </c>
    </row>
    <row r="15" spans="1:8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23" t="s">
        <v>7</v>
      </c>
      <c r="F15" s="6">
        <f t="shared" si="1"/>
        <v>33</v>
      </c>
      <c r="G15" s="23" t="s">
        <v>7</v>
      </c>
      <c r="H15" s="7" t="s">
        <v>65</v>
      </c>
    </row>
    <row r="16" spans="1:8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23" t="s">
        <v>7</v>
      </c>
      <c r="F16" s="6">
        <f t="shared" si="1"/>
        <v>236</v>
      </c>
      <c r="G16" s="23" t="s">
        <v>7</v>
      </c>
      <c r="H16" s="7" t="s">
        <v>65</v>
      </c>
    </row>
    <row r="17" spans="1:8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23" t="s">
        <v>7</v>
      </c>
      <c r="F17" s="6">
        <f t="shared" si="1"/>
        <v>200</v>
      </c>
      <c r="G17" s="23" t="s">
        <v>7</v>
      </c>
      <c r="H17" s="7"/>
    </row>
    <row r="18" spans="1:8" ht="12.75">
      <c r="A18" s="7"/>
      <c r="B18" s="5"/>
      <c r="C18" s="10"/>
      <c r="D18" s="6"/>
      <c r="E18" s="6"/>
      <c r="F18" s="6"/>
      <c r="G18" s="6"/>
      <c r="H18" s="7"/>
    </row>
    <row r="19" spans="1:8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7">
        <v>-100</v>
      </c>
      <c r="F19" s="17">
        <f>D19+E19</f>
        <v>4467</v>
      </c>
      <c r="G19" s="17">
        <v>-100</v>
      </c>
      <c r="H19" s="16"/>
    </row>
    <row r="20" spans="1:8" ht="12.75">
      <c r="A20" s="4"/>
      <c r="B20" s="18"/>
      <c r="C20" s="18"/>
      <c r="D20" s="18"/>
      <c r="E20" s="18"/>
      <c r="F20" s="18"/>
      <c r="G20" s="18"/>
      <c r="H20" s="4"/>
    </row>
    <row r="21" spans="1:8" ht="12.75">
      <c r="A21" s="4" t="s">
        <v>79</v>
      </c>
      <c r="B21" s="18">
        <v>79500</v>
      </c>
      <c r="C21" s="56" t="s">
        <v>7</v>
      </c>
      <c r="D21" s="18">
        <v>79500</v>
      </c>
      <c r="E21" s="18">
        <v>-56154</v>
      </c>
      <c r="F21" s="18">
        <f>D21+E21</f>
        <v>23346</v>
      </c>
      <c r="G21" s="18">
        <f>E21</f>
        <v>-56154</v>
      </c>
      <c r="H21" s="4"/>
    </row>
    <row r="22" spans="1:8" ht="12.75">
      <c r="A22" s="4"/>
      <c r="B22" s="18"/>
      <c r="C22" s="18"/>
      <c r="D22" s="18"/>
      <c r="E22" s="18"/>
      <c r="F22" s="18"/>
      <c r="G22" s="18"/>
      <c r="H22" s="4"/>
    </row>
    <row r="23" spans="1:8" s="21" customFormat="1" ht="12.75">
      <c r="A23" s="4" t="s">
        <v>6</v>
      </c>
      <c r="B23" s="18"/>
      <c r="C23" s="19"/>
      <c r="D23" s="20"/>
      <c r="E23" s="20"/>
      <c r="F23" s="18"/>
      <c r="G23" s="20"/>
      <c r="H23" s="4"/>
    </row>
    <row r="24" spans="1:8" s="21" customFormat="1" ht="12.75">
      <c r="A24" s="4"/>
      <c r="B24" s="18"/>
      <c r="C24" s="19"/>
      <c r="D24" s="20"/>
      <c r="E24" s="20"/>
      <c r="F24" s="18"/>
      <c r="G24" s="20"/>
      <c r="H24" s="4"/>
    </row>
    <row r="25" spans="1:7" s="51" customFormat="1" ht="12.75">
      <c r="A25" s="51" t="s">
        <v>66</v>
      </c>
      <c r="B25" s="23" t="s">
        <v>38</v>
      </c>
      <c r="C25" s="52" t="s">
        <v>7</v>
      </c>
      <c r="D25" s="5">
        <v>2700</v>
      </c>
      <c r="E25" s="5">
        <v>2700</v>
      </c>
      <c r="F25" s="5">
        <f>D25</f>
        <v>2700</v>
      </c>
      <c r="G25" s="5">
        <v>2700</v>
      </c>
    </row>
    <row r="26" spans="1:7" s="51" customFormat="1" ht="12.75">
      <c r="A26" s="51" t="s">
        <v>67</v>
      </c>
      <c r="B26" s="23" t="s">
        <v>38</v>
      </c>
      <c r="C26" s="52" t="s">
        <v>7</v>
      </c>
      <c r="D26" s="23" t="s">
        <v>38</v>
      </c>
      <c r="E26" s="56" t="s">
        <v>7</v>
      </c>
      <c r="F26" s="23" t="str">
        <f>D26</f>
        <v>X</v>
      </c>
      <c r="G26" s="56" t="s">
        <v>7</v>
      </c>
    </row>
    <row r="27" spans="1:7" s="51" customFormat="1" ht="12.75">
      <c r="A27" s="51" t="s">
        <v>77</v>
      </c>
      <c r="B27" s="23" t="s">
        <v>38</v>
      </c>
      <c r="C27" s="52" t="s">
        <v>7</v>
      </c>
      <c r="D27" s="23" t="s">
        <v>38</v>
      </c>
      <c r="E27" s="5">
        <v>18914</v>
      </c>
      <c r="F27" s="5">
        <v>18914</v>
      </c>
      <c r="G27" s="5">
        <v>18914</v>
      </c>
    </row>
    <row r="28" spans="1:7" s="51" customFormat="1" ht="12.75">
      <c r="A28" s="51" t="s">
        <v>69</v>
      </c>
      <c r="B28" s="23" t="s">
        <v>38</v>
      </c>
      <c r="C28" s="52" t="s">
        <v>7</v>
      </c>
      <c r="D28" s="23" t="s">
        <v>38</v>
      </c>
      <c r="E28" s="5">
        <v>2240</v>
      </c>
      <c r="F28" s="5">
        <v>2240</v>
      </c>
      <c r="G28" s="5">
        <v>2240</v>
      </c>
    </row>
    <row r="29" spans="1:7" s="51" customFormat="1" ht="12.75">
      <c r="A29" s="51" t="s">
        <v>70</v>
      </c>
      <c r="B29" s="23" t="s">
        <v>38</v>
      </c>
      <c r="C29" s="52" t="s">
        <v>7</v>
      </c>
      <c r="D29" s="23" t="s">
        <v>38</v>
      </c>
      <c r="E29" s="5">
        <v>2680</v>
      </c>
      <c r="F29" s="5">
        <v>2680</v>
      </c>
      <c r="G29" s="5">
        <v>2680</v>
      </c>
    </row>
    <row r="30" spans="1:7" s="51" customFormat="1" ht="12.75">
      <c r="A30" s="51" t="s">
        <v>71</v>
      </c>
      <c r="B30" s="23" t="s">
        <v>38</v>
      </c>
      <c r="C30" s="52" t="s">
        <v>7</v>
      </c>
      <c r="D30" s="23" t="s">
        <v>38</v>
      </c>
      <c r="E30" s="5">
        <v>0</v>
      </c>
      <c r="F30" s="5">
        <v>0</v>
      </c>
      <c r="G30" s="5">
        <v>0</v>
      </c>
    </row>
    <row r="31" spans="1:7" s="51" customFormat="1" ht="12.75">
      <c r="A31" s="51" t="s">
        <v>88</v>
      </c>
      <c r="B31" s="23" t="s">
        <v>38</v>
      </c>
      <c r="C31" s="52" t="s">
        <v>7</v>
      </c>
      <c r="D31" s="23">
        <v>0</v>
      </c>
      <c r="E31" s="5">
        <v>656</v>
      </c>
      <c r="F31" s="5">
        <v>656</v>
      </c>
      <c r="G31" s="5">
        <v>656</v>
      </c>
    </row>
    <row r="32" spans="1:7" s="51" customFormat="1" ht="12.75">
      <c r="A32" s="51" t="s">
        <v>72</v>
      </c>
      <c r="B32" s="23" t="s">
        <v>38</v>
      </c>
      <c r="C32" s="52" t="s">
        <v>7</v>
      </c>
      <c r="D32" s="23" t="s">
        <v>38</v>
      </c>
      <c r="E32" s="5">
        <v>9279</v>
      </c>
      <c r="F32" s="5">
        <v>9279</v>
      </c>
      <c r="G32" s="5">
        <v>9279</v>
      </c>
    </row>
    <row r="33" spans="1:7" s="51" customFormat="1" ht="12.75">
      <c r="A33" s="51" t="s">
        <v>74</v>
      </c>
      <c r="B33" s="23" t="s">
        <v>38</v>
      </c>
      <c r="C33" s="52" t="s">
        <v>7</v>
      </c>
      <c r="D33" s="23" t="s">
        <v>38</v>
      </c>
      <c r="E33" s="5">
        <v>4107</v>
      </c>
      <c r="F33" s="5">
        <v>4107</v>
      </c>
      <c r="G33" s="5">
        <v>4107</v>
      </c>
    </row>
    <row r="34" spans="1:7" s="51" customFormat="1" ht="12.75">
      <c r="A34" s="51" t="s">
        <v>80</v>
      </c>
      <c r="B34" s="23" t="s">
        <v>38</v>
      </c>
      <c r="C34" s="52" t="s">
        <v>7</v>
      </c>
      <c r="D34" s="23" t="s">
        <v>38</v>
      </c>
      <c r="E34" s="5">
        <v>7100</v>
      </c>
      <c r="F34" s="5">
        <v>7100</v>
      </c>
      <c r="G34" s="5">
        <v>7100</v>
      </c>
    </row>
    <row r="35" spans="1:7" s="51" customFormat="1" ht="12.75">
      <c r="A35" s="51" t="s">
        <v>81</v>
      </c>
      <c r="B35" s="23" t="s">
        <v>38</v>
      </c>
      <c r="C35" s="52" t="s">
        <v>7</v>
      </c>
      <c r="D35" s="23" t="s">
        <v>38</v>
      </c>
      <c r="E35" s="5">
        <v>6652</v>
      </c>
      <c r="F35" s="5">
        <v>6652</v>
      </c>
      <c r="G35" s="5">
        <v>6652</v>
      </c>
    </row>
    <row r="36" spans="1:7" s="51" customFormat="1" ht="12.75">
      <c r="A36" s="51" t="s">
        <v>82</v>
      </c>
      <c r="B36" s="23" t="s">
        <v>38</v>
      </c>
      <c r="C36" s="52" t="s">
        <v>7</v>
      </c>
      <c r="D36" s="23" t="s">
        <v>38</v>
      </c>
      <c r="E36" s="5">
        <v>649</v>
      </c>
      <c r="F36" s="5">
        <v>649</v>
      </c>
      <c r="G36" s="5">
        <v>649</v>
      </c>
    </row>
    <row r="37" spans="1:7" s="51" customFormat="1" ht="12.75">
      <c r="A37" s="51" t="s">
        <v>78</v>
      </c>
      <c r="B37" s="23" t="s">
        <v>38</v>
      </c>
      <c r="C37" s="52" t="s">
        <v>7</v>
      </c>
      <c r="D37" s="23" t="s">
        <v>38</v>
      </c>
      <c r="E37" s="5">
        <v>1177</v>
      </c>
      <c r="F37" s="5">
        <v>1177</v>
      </c>
      <c r="G37" s="5">
        <v>1177</v>
      </c>
    </row>
    <row r="38" spans="2:7" s="51" customFormat="1" ht="12.75">
      <c r="B38" s="5"/>
      <c r="C38" s="52"/>
      <c r="D38" s="5"/>
      <c r="E38" s="5"/>
      <c r="F38" s="5"/>
      <c r="G38" s="5"/>
    </row>
    <row r="39" spans="1:8" s="21" customFormat="1" ht="12.75">
      <c r="A39" s="25" t="s">
        <v>8</v>
      </c>
      <c r="B39" s="26">
        <v>79500</v>
      </c>
      <c r="C39" s="27" t="s">
        <v>7</v>
      </c>
      <c r="D39" s="26">
        <v>79500</v>
      </c>
      <c r="E39" s="26">
        <f>SUM(E21:E37)</f>
        <v>0</v>
      </c>
      <c r="F39" s="26">
        <f>D39+E39</f>
        <v>79500</v>
      </c>
      <c r="G39" s="26">
        <v>0</v>
      </c>
      <c r="H39" s="25"/>
    </row>
    <row r="40" spans="1:8" s="21" customFormat="1" ht="12.75">
      <c r="A40" s="4" t="s">
        <v>9</v>
      </c>
      <c r="B40" s="18">
        <v>5000</v>
      </c>
      <c r="C40" s="19" t="s">
        <v>7</v>
      </c>
      <c r="D40" s="20">
        <v>5000</v>
      </c>
      <c r="E40" s="18">
        <v>6700</v>
      </c>
      <c r="F40" s="20">
        <f>D40+E40</f>
        <v>11700</v>
      </c>
      <c r="G40" s="18">
        <f>E40</f>
        <v>6700</v>
      </c>
      <c r="H40" s="4"/>
    </row>
    <row r="41" spans="1:8" ht="12.75">
      <c r="A41" s="16" t="s">
        <v>10</v>
      </c>
      <c r="B41" s="17">
        <f>B19+B39+B40</f>
        <v>132761</v>
      </c>
      <c r="C41" s="17">
        <f>C19</f>
        <v>43694</v>
      </c>
      <c r="D41" s="17">
        <f>D19+D39+D40</f>
        <v>89067</v>
      </c>
      <c r="E41" s="17">
        <f>E40+E19</f>
        <v>6600</v>
      </c>
      <c r="F41" s="17">
        <f>D41+E41</f>
        <v>95667</v>
      </c>
      <c r="G41" s="17">
        <f>E41</f>
        <v>6600</v>
      </c>
      <c r="H41" s="16"/>
    </row>
    <row r="42" spans="2:8" ht="12.75">
      <c r="B42" s="28"/>
      <c r="C42" s="29"/>
      <c r="D42" s="29"/>
      <c r="E42" s="29"/>
      <c r="F42" s="29"/>
      <c r="G42" s="29"/>
      <c r="H42" s="30"/>
    </row>
    <row r="43" spans="2:8" ht="12.75">
      <c r="B43" s="28"/>
      <c r="C43" s="29"/>
      <c r="D43" s="29"/>
      <c r="E43" s="29"/>
      <c r="F43" s="29"/>
      <c r="G43" s="29"/>
      <c r="H43" s="30"/>
    </row>
    <row r="44" spans="2:8" ht="12.75">
      <c r="B44" s="28"/>
      <c r="C44" s="29"/>
      <c r="D44" s="29"/>
      <c r="E44" s="29"/>
      <c r="F44" s="29"/>
      <c r="G44" s="29"/>
      <c r="H44" s="30"/>
    </row>
    <row r="45" spans="2:8" ht="12.75">
      <c r="B45" s="28"/>
      <c r="C45" s="29"/>
      <c r="D45" s="29"/>
      <c r="E45" s="29"/>
      <c r="F45" s="29"/>
      <c r="G45" s="29"/>
      <c r="H45" s="30"/>
    </row>
    <row r="46" spans="2:8" ht="12.75">
      <c r="B46" s="28"/>
      <c r="C46" s="29"/>
      <c r="D46" s="29"/>
      <c r="E46" s="29"/>
      <c r="F46" s="29"/>
      <c r="G46" s="29"/>
      <c r="H46" s="30"/>
    </row>
    <row r="47" spans="2:8" ht="12.75">
      <c r="B47" s="28"/>
      <c r="C47" s="29"/>
      <c r="D47" s="29"/>
      <c r="E47" s="29"/>
      <c r="F47" s="29"/>
      <c r="G47" s="29"/>
      <c r="H47" s="30"/>
    </row>
    <row r="48" spans="2:8" ht="12.75">
      <c r="B48" s="28"/>
      <c r="C48" s="29"/>
      <c r="D48" s="29"/>
      <c r="E48" s="29"/>
      <c r="F48" s="29"/>
      <c r="G48" s="29"/>
      <c r="H48" s="30"/>
    </row>
    <row r="49" spans="2:8" ht="12.75">
      <c r="B49" s="28"/>
      <c r="C49" s="29"/>
      <c r="D49" s="29"/>
      <c r="E49" s="29"/>
      <c r="F49" s="29"/>
      <c r="G49" s="29"/>
      <c r="H49" s="30"/>
    </row>
    <row r="50" spans="2:8" ht="12.75">
      <c r="B50" s="28"/>
      <c r="C50" s="29"/>
      <c r="D50" s="29"/>
      <c r="E50" s="29"/>
      <c r="F50" s="29"/>
      <c r="G50" s="29"/>
      <c r="H50" s="30"/>
    </row>
    <row r="51" spans="2:8" ht="12.75">
      <c r="B51" s="28"/>
      <c r="C51" s="29"/>
      <c r="D51" s="29"/>
      <c r="E51" s="29"/>
      <c r="F51" s="29"/>
      <c r="G51" s="29"/>
      <c r="H51" s="30"/>
    </row>
    <row r="52" spans="2:8" ht="12.75">
      <c r="B52" s="28"/>
      <c r="C52" s="29"/>
      <c r="D52" s="29"/>
      <c r="E52" s="29"/>
      <c r="F52" s="29"/>
      <c r="G52" s="29"/>
      <c r="H52" s="30"/>
    </row>
    <row r="53" spans="2:8" ht="12.75">
      <c r="B53" s="28"/>
      <c r="C53" s="29"/>
      <c r="D53" s="29"/>
      <c r="E53" s="29"/>
      <c r="F53" s="29"/>
      <c r="G53" s="29"/>
      <c r="H53" s="30"/>
    </row>
    <row r="54" spans="2:8" ht="12.75">
      <c r="B54" s="28"/>
      <c r="C54" s="29"/>
      <c r="D54" s="29"/>
      <c r="E54" s="29"/>
      <c r="F54" s="29"/>
      <c r="G54" s="29"/>
      <c r="H54" s="30"/>
    </row>
    <row r="55" spans="2:8" ht="12.75">
      <c r="B55" s="28"/>
      <c r="C55" s="29"/>
      <c r="D55" s="29"/>
      <c r="E55" s="29"/>
      <c r="F55" s="29"/>
      <c r="G55" s="29"/>
      <c r="H55" s="30"/>
    </row>
    <row r="56" spans="2:8" ht="12.75">
      <c r="B56" s="28"/>
      <c r="C56" s="29"/>
      <c r="D56" s="29"/>
      <c r="E56" s="29"/>
      <c r="F56" s="29"/>
      <c r="G56" s="29"/>
      <c r="H56" s="30"/>
    </row>
    <row r="57" spans="2:8" ht="12.75">
      <c r="B57" s="28"/>
      <c r="C57" s="29"/>
      <c r="D57" s="29"/>
      <c r="E57" s="29"/>
      <c r="F57" s="29"/>
      <c r="G57" s="29"/>
      <c r="H57" s="30"/>
    </row>
    <row r="58" spans="2:8" ht="12.75">
      <c r="B58" s="28"/>
      <c r="C58" s="29"/>
      <c r="D58" s="29"/>
      <c r="E58" s="29"/>
      <c r="F58" s="29"/>
      <c r="G58" s="29"/>
      <c r="H58" s="30"/>
    </row>
    <row r="59" spans="2:8" ht="12.75">
      <c r="B59" s="28"/>
      <c r="C59" s="29"/>
      <c r="D59" s="29"/>
      <c r="E59" s="29"/>
      <c r="F59" s="29"/>
      <c r="G59" s="29"/>
      <c r="H59" s="30"/>
    </row>
    <row r="60" spans="2:8" ht="12.75">
      <c r="B60" s="28"/>
      <c r="C60" s="29"/>
      <c r="D60" s="29"/>
      <c r="E60" s="29"/>
      <c r="F60" s="29"/>
      <c r="G60" s="29"/>
      <c r="H60" s="30"/>
    </row>
    <row r="61" spans="2:8" ht="12.75">
      <c r="B61" s="28"/>
      <c r="C61" s="29"/>
      <c r="D61" s="29"/>
      <c r="E61" s="29"/>
      <c r="F61" s="29"/>
      <c r="G61" s="29"/>
      <c r="H61" s="30"/>
    </row>
    <row r="62" spans="2:8" ht="12.75">
      <c r="B62" s="28"/>
      <c r="C62" s="29"/>
      <c r="D62" s="29"/>
      <c r="E62" s="29"/>
      <c r="F62" s="29"/>
      <c r="G62" s="29"/>
      <c r="H62" s="30"/>
    </row>
    <row r="63" spans="2:8" ht="12.75">
      <c r="B63" s="28"/>
      <c r="C63" s="29"/>
      <c r="D63" s="29"/>
      <c r="E63" s="29"/>
      <c r="F63" s="29"/>
      <c r="G63" s="29"/>
      <c r="H63" s="30"/>
    </row>
    <row r="64" spans="2:8" ht="12.75">
      <c r="B64" s="28"/>
      <c r="C64" s="29"/>
      <c r="D64" s="29"/>
      <c r="E64" s="29"/>
      <c r="F64" s="29"/>
      <c r="G64" s="29"/>
      <c r="H64" s="30"/>
    </row>
    <row r="65" spans="2:8" ht="12.75">
      <c r="B65" s="28"/>
      <c r="C65" s="29"/>
      <c r="D65" s="29"/>
      <c r="E65" s="29"/>
      <c r="F65" s="29"/>
      <c r="G65" s="29"/>
      <c r="H65" s="30"/>
    </row>
    <row r="66" spans="2:8" ht="12.75">
      <c r="B66" s="28"/>
      <c r="C66" s="29"/>
      <c r="D66" s="29"/>
      <c r="E66" s="29"/>
      <c r="F66" s="29"/>
      <c r="G66" s="29"/>
      <c r="H66" s="30"/>
    </row>
    <row r="67" spans="2:8" ht="12.75">
      <c r="B67" s="28"/>
      <c r="C67" s="29"/>
      <c r="D67" s="29"/>
      <c r="E67" s="29"/>
      <c r="F67" s="29"/>
      <c r="G67" s="29"/>
      <c r="H67" s="30"/>
    </row>
    <row r="68" spans="2:8" ht="12.75">
      <c r="B68" s="28"/>
      <c r="C68" s="29"/>
      <c r="D68" s="29"/>
      <c r="E68" s="29"/>
      <c r="F68" s="29"/>
      <c r="G68" s="29"/>
      <c r="H68" s="30"/>
    </row>
    <row r="69" spans="2:8" ht="12.75">
      <c r="B69" s="28"/>
      <c r="C69" s="29"/>
      <c r="D69" s="29"/>
      <c r="E69" s="29"/>
      <c r="F69" s="29"/>
      <c r="G69" s="29"/>
      <c r="H69" s="30"/>
    </row>
    <row r="70" spans="2:8" ht="12.75">
      <c r="B70" s="28"/>
      <c r="C70" s="29"/>
      <c r="D70" s="29"/>
      <c r="E70" s="29"/>
      <c r="F70" s="29"/>
      <c r="G70" s="29"/>
      <c r="H70" s="30"/>
    </row>
    <row r="71" spans="2:8" ht="12.75">
      <c r="B71" s="28"/>
      <c r="C71" s="29"/>
      <c r="D71" s="29"/>
      <c r="E71" s="29"/>
      <c r="F71" s="29"/>
      <c r="G71" s="29"/>
      <c r="H71" s="30"/>
    </row>
    <row r="72" spans="2:8" ht="12.75">
      <c r="B72" s="28"/>
      <c r="C72" s="29"/>
      <c r="D72" s="29"/>
      <c r="E72" s="29"/>
      <c r="F72" s="29"/>
      <c r="G72" s="29"/>
      <c r="H72" s="30"/>
    </row>
    <row r="73" spans="2:8" ht="12.75">
      <c r="B73" s="28"/>
      <c r="C73" s="29"/>
      <c r="D73" s="29"/>
      <c r="E73" s="29"/>
      <c r="F73" s="29"/>
      <c r="G73" s="29"/>
      <c r="H73" s="30"/>
    </row>
    <row r="74" spans="2:8" ht="12.75">
      <c r="B74" s="28"/>
      <c r="C74" s="29"/>
      <c r="D74" s="29"/>
      <c r="E74" s="29"/>
      <c r="F74" s="29"/>
      <c r="G74" s="29"/>
      <c r="H74" s="30"/>
    </row>
    <row r="75" spans="2:8" ht="12.75">
      <c r="B75" s="28"/>
      <c r="C75" s="29"/>
      <c r="D75" s="29"/>
      <c r="E75" s="29"/>
      <c r="F75" s="29"/>
      <c r="G75" s="29"/>
      <c r="H75" s="30"/>
    </row>
    <row r="76" spans="2:8" ht="12.75">
      <c r="B76" s="28"/>
      <c r="C76" s="29"/>
      <c r="D76" s="29"/>
      <c r="E76" s="29"/>
      <c r="F76" s="29"/>
      <c r="G76" s="29"/>
      <c r="H76" s="30"/>
    </row>
    <row r="77" spans="2:8" ht="12.75">
      <c r="B77" s="28"/>
      <c r="C77" s="29"/>
      <c r="D77" s="29"/>
      <c r="E77" s="29"/>
      <c r="F77" s="29"/>
      <c r="G77" s="29"/>
      <c r="H77" s="30"/>
    </row>
    <row r="78" spans="2:8" ht="12.75">
      <c r="B78" s="28"/>
      <c r="C78" s="29"/>
      <c r="D78" s="29"/>
      <c r="E78" s="29"/>
      <c r="F78" s="29"/>
      <c r="G78" s="29"/>
      <c r="H78" s="30"/>
    </row>
    <row r="79" spans="2:8" ht="12.75">
      <c r="B79" s="28"/>
      <c r="C79" s="29"/>
      <c r="D79" s="29"/>
      <c r="E79" s="29"/>
      <c r="F79" s="29"/>
      <c r="G79" s="29"/>
      <c r="H79" s="30"/>
    </row>
    <row r="80" spans="2:8" ht="12.75">
      <c r="B80" s="28"/>
      <c r="C80" s="29"/>
      <c r="D80" s="29"/>
      <c r="E80" s="29"/>
      <c r="F80" s="29"/>
      <c r="G80" s="29"/>
      <c r="H80" s="30"/>
    </row>
    <row r="81" spans="2:8" ht="12.75">
      <c r="B81" s="28"/>
      <c r="C81" s="29"/>
      <c r="D81" s="29"/>
      <c r="E81" s="29"/>
      <c r="F81" s="29"/>
      <c r="G81" s="29"/>
      <c r="H81" s="30"/>
    </row>
    <row r="82" spans="2:8" ht="12.75">
      <c r="B82" s="28"/>
      <c r="C82" s="29"/>
      <c r="D82" s="29"/>
      <c r="E82" s="29"/>
      <c r="F82" s="29"/>
      <c r="G82" s="29"/>
      <c r="H82" s="30"/>
    </row>
    <row r="83" spans="2:8" ht="12.75">
      <c r="B83" s="28"/>
      <c r="C83" s="29"/>
      <c r="D83" s="29"/>
      <c r="E83" s="29"/>
      <c r="F83" s="29"/>
      <c r="G83" s="29"/>
      <c r="H83" s="30"/>
    </row>
    <row r="84" spans="2:8" ht="12.75">
      <c r="B84" s="28"/>
      <c r="C84" s="29"/>
      <c r="D84" s="29"/>
      <c r="E84" s="29"/>
      <c r="F84" s="29"/>
      <c r="G84" s="29"/>
      <c r="H84" s="30"/>
    </row>
    <row r="85" spans="2:8" ht="12.75">
      <c r="B85" s="28"/>
      <c r="C85" s="29"/>
      <c r="D85" s="29"/>
      <c r="E85" s="29"/>
      <c r="F85" s="29"/>
      <c r="G85" s="29"/>
      <c r="H85" s="30"/>
    </row>
    <row r="86" spans="2:8" ht="12.75">
      <c r="B86" s="28"/>
      <c r="C86" s="29"/>
      <c r="D86" s="29"/>
      <c r="E86" s="29"/>
      <c r="F86" s="29"/>
      <c r="G86" s="29"/>
      <c r="H86" s="30"/>
    </row>
    <row r="87" spans="2:8" ht="12.75">
      <c r="B87" s="28"/>
      <c r="C87" s="29"/>
      <c r="D87" s="29"/>
      <c r="E87" s="29"/>
      <c r="F87" s="29"/>
      <c r="G87" s="29"/>
      <c r="H87" s="30"/>
    </row>
    <row r="88" spans="2:8" ht="12.75">
      <c r="B88" s="28"/>
      <c r="C88" s="29"/>
      <c r="D88" s="29"/>
      <c r="E88" s="29"/>
      <c r="F88" s="29"/>
      <c r="G88" s="29"/>
      <c r="H88" s="30"/>
    </row>
    <row r="89" spans="2:8" ht="12.75">
      <c r="B89" s="28"/>
      <c r="C89" s="29"/>
      <c r="D89" s="29"/>
      <c r="E89" s="29"/>
      <c r="F89" s="29"/>
      <c r="G89" s="29"/>
      <c r="H89" s="30"/>
    </row>
    <row r="90" spans="2:8" ht="12.75">
      <c r="B90" s="28"/>
      <c r="C90" s="29"/>
      <c r="D90" s="29"/>
      <c r="E90" s="29"/>
      <c r="F90" s="29"/>
      <c r="G90" s="29"/>
      <c r="H90" s="30"/>
    </row>
    <row r="91" spans="2:8" ht="12.75">
      <c r="B91" s="28"/>
      <c r="C91" s="29"/>
      <c r="D91" s="29"/>
      <c r="E91" s="29"/>
      <c r="F91" s="29"/>
      <c r="G91" s="29"/>
      <c r="H91" s="30"/>
    </row>
    <row r="92" spans="2:8" ht="12.75">
      <c r="B92" s="28"/>
      <c r="C92" s="29"/>
      <c r="D92" s="29"/>
      <c r="E92" s="29"/>
      <c r="F92" s="29"/>
      <c r="G92" s="29"/>
      <c r="H92" s="30"/>
    </row>
    <row r="93" spans="2:8" ht="12.75">
      <c r="B93" s="28"/>
      <c r="C93" s="29"/>
      <c r="D93" s="29"/>
      <c r="E93" s="29"/>
      <c r="F93" s="29"/>
      <c r="G93" s="29"/>
      <c r="H93" s="30"/>
    </row>
    <row r="94" spans="2:8" ht="12.75">
      <c r="B94" s="28"/>
      <c r="C94" s="29"/>
      <c r="D94" s="29"/>
      <c r="E94" s="29"/>
      <c r="F94" s="29"/>
      <c r="G94" s="29"/>
      <c r="H94" s="30"/>
    </row>
    <row r="95" spans="2:8" ht="12.75">
      <c r="B95" s="28"/>
      <c r="C95" s="29"/>
      <c r="D95" s="29"/>
      <c r="E95" s="29"/>
      <c r="F95" s="29"/>
      <c r="G95" s="29"/>
      <c r="H95" s="30"/>
    </row>
    <row r="96" spans="2:8" ht="12.75">
      <c r="B96" s="28"/>
      <c r="C96" s="29"/>
      <c r="D96" s="29"/>
      <c r="E96" s="29"/>
      <c r="F96" s="29"/>
      <c r="G96" s="29"/>
      <c r="H96" s="30"/>
    </row>
    <row r="97" spans="2:8" ht="12.75">
      <c r="B97" s="28"/>
      <c r="C97" s="29"/>
      <c r="D97" s="29"/>
      <c r="E97" s="29"/>
      <c r="F97" s="29"/>
      <c r="G97" s="29"/>
      <c r="H97" s="30"/>
    </row>
    <row r="98" spans="2:8" ht="12.75">
      <c r="B98" s="28"/>
      <c r="C98" s="29"/>
      <c r="D98" s="29"/>
      <c r="E98" s="29"/>
      <c r="F98" s="29"/>
      <c r="G98" s="29"/>
      <c r="H98" s="30"/>
    </row>
    <row r="99" spans="2:8" ht="12.75">
      <c r="B99" s="28"/>
      <c r="C99" s="29"/>
      <c r="D99" s="29"/>
      <c r="E99" s="29"/>
      <c r="F99" s="29"/>
      <c r="G99" s="29"/>
      <c r="H99" s="30"/>
    </row>
    <row r="100" spans="2:8" ht="12.75">
      <c r="B100" s="28"/>
      <c r="C100" s="29"/>
      <c r="D100" s="29"/>
      <c r="E100" s="29"/>
      <c r="F100" s="29"/>
      <c r="G100" s="29"/>
      <c r="H100" s="30"/>
    </row>
    <row r="101" spans="2:8" ht="12.75">
      <c r="B101" s="28"/>
      <c r="C101" s="29"/>
      <c r="D101" s="29"/>
      <c r="E101" s="29"/>
      <c r="F101" s="29"/>
      <c r="G101" s="29"/>
      <c r="H101" s="30"/>
    </row>
    <row r="102" spans="2:8" ht="12.75">
      <c r="B102" s="28"/>
      <c r="C102" s="29"/>
      <c r="D102" s="29"/>
      <c r="E102" s="29"/>
      <c r="F102" s="29"/>
      <c r="G102" s="29"/>
      <c r="H102" s="30"/>
    </row>
    <row r="103" spans="2:8" ht="12.75">
      <c r="B103" s="28"/>
      <c r="C103" s="29"/>
      <c r="D103" s="29"/>
      <c r="E103" s="29"/>
      <c r="F103" s="29"/>
      <c r="G103" s="29"/>
      <c r="H103" s="30"/>
    </row>
    <row r="104" spans="2:8" ht="12.75">
      <c r="B104" s="28"/>
      <c r="C104" s="29"/>
      <c r="D104" s="29"/>
      <c r="E104" s="29"/>
      <c r="F104" s="29"/>
      <c r="G104" s="29"/>
      <c r="H104" s="30"/>
    </row>
    <row r="105" spans="2:8" ht="12.75">
      <c r="B105" s="28"/>
      <c r="C105" s="29"/>
      <c r="D105" s="29"/>
      <c r="E105" s="29"/>
      <c r="F105" s="29"/>
      <c r="G105" s="29"/>
      <c r="H105" s="30"/>
    </row>
    <row r="106" spans="2:8" ht="12.75">
      <c r="B106" s="28"/>
      <c r="C106" s="29"/>
      <c r="D106" s="29"/>
      <c r="E106" s="29"/>
      <c r="F106" s="29"/>
      <c r="G106" s="29"/>
      <c r="H106" s="30"/>
    </row>
    <row r="107" spans="2:8" ht="12.75">
      <c r="B107" s="28"/>
      <c r="C107" s="29"/>
      <c r="D107" s="29"/>
      <c r="E107" s="29"/>
      <c r="F107" s="29"/>
      <c r="G107" s="29"/>
      <c r="H107" s="30"/>
    </row>
    <row r="108" spans="2:8" ht="12.75">
      <c r="B108" s="28"/>
      <c r="C108" s="29"/>
      <c r="D108" s="29"/>
      <c r="E108" s="29"/>
      <c r="F108" s="29"/>
      <c r="G108" s="29"/>
      <c r="H108" s="30"/>
    </row>
    <row r="109" spans="2:8" ht="12.75">
      <c r="B109" s="28"/>
      <c r="C109" s="29"/>
      <c r="D109" s="29"/>
      <c r="E109" s="29"/>
      <c r="F109" s="29"/>
      <c r="G109" s="29"/>
      <c r="H109" s="30"/>
    </row>
    <row r="110" spans="2:8" ht="12.75">
      <c r="B110" s="28"/>
      <c r="C110" s="29"/>
      <c r="D110" s="29"/>
      <c r="E110" s="29"/>
      <c r="F110" s="29"/>
      <c r="G110" s="29"/>
      <c r="H110" s="30"/>
    </row>
    <row r="111" spans="2:8" ht="12.75">
      <c r="B111" s="28"/>
      <c r="C111" s="29"/>
      <c r="D111" s="29"/>
      <c r="E111" s="29"/>
      <c r="F111" s="29"/>
      <c r="G111" s="29"/>
      <c r="H111" s="30"/>
    </row>
    <row r="112" spans="2:8" ht="12.75">
      <c r="B112" s="28"/>
      <c r="C112" s="29"/>
      <c r="D112" s="29"/>
      <c r="E112" s="29"/>
      <c r="F112" s="29"/>
      <c r="G112" s="29"/>
      <c r="H112" s="30"/>
    </row>
    <row r="113" spans="2:8" ht="12.75">
      <c r="B113" s="28"/>
      <c r="C113" s="29"/>
      <c r="D113" s="29"/>
      <c r="E113" s="29"/>
      <c r="F113" s="29"/>
      <c r="G113" s="29"/>
      <c r="H113" s="30"/>
    </row>
    <row r="114" spans="2:8" ht="12.75">
      <c r="B114" s="28"/>
      <c r="C114" s="29"/>
      <c r="D114" s="29"/>
      <c r="E114" s="29"/>
      <c r="F114" s="29"/>
      <c r="G114" s="29"/>
      <c r="H114" s="30"/>
    </row>
    <row r="115" spans="2:8" ht="12.75">
      <c r="B115" s="28"/>
      <c r="C115" s="29"/>
      <c r="D115" s="29"/>
      <c r="E115" s="29"/>
      <c r="F115" s="29"/>
      <c r="G115" s="29"/>
      <c r="H115" s="30"/>
    </row>
    <row r="116" spans="2:8" ht="12.75">
      <c r="B116" s="28"/>
      <c r="C116" s="29"/>
      <c r="D116" s="29"/>
      <c r="E116" s="29"/>
      <c r="F116" s="29"/>
      <c r="G116" s="29"/>
      <c r="H116" s="30"/>
    </row>
    <row r="117" spans="2:8" ht="12.75">
      <c r="B117" s="28"/>
      <c r="C117" s="29"/>
      <c r="D117" s="29"/>
      <c r="E117" s="29"/>
      <c r="F117" s="29"/>
      <c r="G117" s="29"/>
      <c r="H117" s="30"/>
    </row>
    <row r="118" spans="2:8" ht="12.75">
      <c r="B118" s="28"/>
      <c r="C118" s="29"/>
      <c r="D118" s="29"/>
      <c r="E118" s="29"/>
      <c r="F118" s="29"/>
      <c r="G118" s="29"/>
      <c r="H118" s="30"/>
    </row>
    <row r="119" spans="2:8" ht="12.75">
      <c r="B119" s="28"/>
      <c r="C119" s="29"/>
      <c r="D119" s="29"/>
      <c r="E119" s="29"/>
      <c r="F119" s="29"/>
      <c r="G119" s="29"/>
      <c r="H119" s="30"/>
    </row>
    <row r="120" spans="2:8" ht="12.75">
      <c r="B120" s="28"/>
      <c r="C120" s="29"/>
      <c r="D120" s="29"/>
      <c r="E120" s="29"/>
      <c r="F120" s="29"/>
      <c r="G120" s="29"/>
      <c r="H120" s="30"/>
    </row>
    <row r="121" spans="2:8" ht="12.75">
      <c r="B121" s="28"/>
      <c r="C121" s="29"/>
      <c r="D121" s="29"/>
      <c r="E121" s="29"/>
      <c r="F121" s="29"/>
      <c r="G121" s="29"/>
      <c r="H121" s="30"/>
    </row>
    <row r="122" spans="2:8" ht="12.75">
      <c r="B122" s="28"/>
      <c r="C122" s="29"/>
      <c r="D122" s="29"/>
      <c r="E122" s="29"/>
      <c r="F122" s="29"/>
      <c r="G122" s="29"/>
      <c r="H122" s="30"/>
    </row>
    <row r="123" spans="2:8" ht="12.75">
      <c r="B123" s="28"/>
      <c r="C123" s="29"/>
      <c r="D123" s="29"/>
      <c r="E123" s="29"/>
      <c r="F123" s="29"/>
      <c r="G123" s="29"/>
      <c r="H123" s="30"/>
    </row>
    <row r="124" spans="2:8" ht="12.75">
      <c r="B124" s="28"/>
      <c r="C124" s="29"/>
      <c r="D124" s="29"/>
      <c r="E124" s="29"/>
      <c r="F124" s="29"/>
      <c r="G124" s="29"/>
      <c r="H124" s="30"/>
    </row>
    <row r="125" spans="2:8" ht="12.75">
      <c r="B125" s="28"/>
      <c r="C125" s="29"/>
      <c r="D125" s="29"/>
      <c r="E125" s="29"/>
      <c r="F125" s="29"/>
      <c r="G125" s="29"/>
      <c r="H125" s="30"/>
    </row>
    <row r="126" spans="2:8" ht="12.75">
      <c r="B126" s="28"/>
      <c r="C126" s="29"/>
      <c r="D126" s="29"/>
      <c r="E126" s="29"/>
      <c r="F126" s="29"/>
      <c r="G126" s="29"/>
      <c r="H126" s="30"/>
    </row>
    <row r="127" spans="2:8" ht="12.75">
      <c r="B127" s="28"/>
      <c r="C127" s="29"/>
      <c r="D127" s="29"/>
      <c r="E127" s="29"/>
      <c r="F127" s="29"/>
      <c r="G127" s="29"/>
      <c r="H127" s="30"/>
    </row>
    <row r="128" spans="2:8" ht="12.75">
      <c r="B128" s="28"/>
      <c r="C128" s="29"/>
      <c r="D128" s="29"/>
      <c r="E128" s="29"/>
      <c r="F128" s="29"/>
      <c r="G128" s="29"/>
      <c r="H128" s="30"/>
    </row>
    <row r="129" spans="2:8" ht="12.75">
      <c r="B129" s="28"/>
      <c r="C129" s="29"/>
      <c r="D129" s="29"/>
      <c r="E129" s="29"/>
      <c r="F129" s="29"/>
      <c r="G129" s="29"/>
      <c r="H129" s="30"/>
    </row>
    <row r="130" spans="2:8" ht="12.75">
      <c r="B130" s="28"/>
      <c r="C130" s="29"/>
      <c r="D130" s="29"/>
      <c r="E130" s="29"/>
      <c r="F130" s="29"/>
      <c r="G130" s="29"/>
      <c r="H130" s="30"/>
    </row>
    <row r="131" spans="2:8" ht="12.75">
      <c r="B131" s="28"/>
      <c r="C131" s="29"/>
      <c r="D131" s="29"/>
      <c r="E131" s="29"/>
      <c r="F131" s="29"/>
      <c r="G131" s="29"/>
      <c r="H131" s="30"/>
    </row>
    <row r="132" spans="2:8" ht="12.75">
      <c r="B132" s="28"/>
      <c r="C132" s="29"/>
      <c r="D132" s="29"/>
      <c r="E132" s="29"/>
      <c r="F132" s="29"/>
      <c r="G132" s="29"/>
      <c r="H132" s="30"/>
    </row>
    <row r="133" spans="2:8" ht="12.75">
      <c r="B133" s="28"/>
      <c r="C133" s="29"/>
      <c r="D133" s="29"/>
      <c r="E133" s="29"/>
      <c r="F133" s="29"/>
      <c r="G133" s="29"/>
      <c r="H133" s="30"/>
    </row>
    <row r="134" spans="2:8" ht="12.75">
      <c r="B134" s="28"/>
      <c r="C134" s="29"/>
      <c r="D134" s="29"/>
      <c r="E134" s="29"/>
      <c r="F134" s="29"/>
      <c r="G134" s="29"/>
      <c r="H134" s="30"/>
    </row>
    <row r="135" spans="2:8" ht="12.75">
      <c r="B135" s="28"/>
      <c r="C135" s="29"/>
      <c r="D135" s="29"/>
      <c r="E135" s="29"/>
      <c r="F135" s="29"/>
      <c r="G135" s="29"/>
      <c r="H135" s="30"/>
    </row>
    <row r="136" spans="2:8" ht="12.75">
      <c r="B136" s="28"/>
      <c r="C136" s="29"/>
      <c r="D136" s="29"/>
      <c r="E136" s="29"/>
      <c r="F136" s="29"/>
      <c r="G136" s="29"/>
      <c r="H136" s="30"/>
    </row>
    <row r="137" spans="2:8" ht="12.75">
      <c r="B137" s="28"/>
      <c r="C137" s="29"/>
      <c r="D137" s="29"/>
      <c r="E137" s="29"/>
      <c r="F137" s="29"/>
      <c r="G137" s="29"/>
      <c r="H137" s="30"/>
    </row>
    <row r="138" spans="2:8" ht="12.75">
      <c r="B138" s="28"/>
      <c r="C138" s="29"/>
      <c r="D138" s="29"/>
      <c r="E138" s="29"/>
      <c r="F138" s="29"/>
      <c r="G138" s="29"/>
      <c r="H138" s="30"/>
    </row>
    <row r="139" spans="2:8" ht="12.75">
      <c r="B139" s="28"/>
      <c r="C139" s="29"/>
      <c r="D139" s="29"/>
      <c r="E139" s="29"/>
      <c r="F139" s="29"/>
      <c r="G139" s="29"/>
      <c r="H139" s="30"/>
    </row>
    <row r="140" spans="2:8" ht="12.75">
      <c r="B140" s="28"/>
      <c r="C140" s="29"/>
      <c r="D140" s="29"/>
      <c r="E140" s="29"/>
      <c r="F140" s="29"/>
      <c r="G140" s="29"/>
      <c r="H140" s="30"/>
    </row>
    <row r="141" spans="2:8" ht="12.75">
      <c r="B141" s="28"/>
      <c r="C141" s="29"/>
      <c r="D141" s="29"/>
      <c r="E141" s="29"/>
      <c r="F141" s="29"/>
      <c r="G141" s="29"/>
      <c r="H141" s="30"/>
    </row>
    <row r="142" spans="2:8" ht="12.75">
      <c r="B142" s="28"/>
      <c r="C142" s="29"/>
      <c r="D142" s="29"/>
      <c r="E142" s="29"/>
      <c r="F142" s="29"/>
      <c r="G142" s="29"/>
      <c r="H142" s="30"/>
    </row>
    <row r="143" spans="2:8" ht="12.75">
      <c r="B143" s="28"/>
      <c r="C143" s="29"/>
      <c r="D143" s="29"/>
      <c r="E143" s="29"/>
      <c r="F143" s="29"/>
      <c r="G143" s="29"/>
      <c r="H143" s="30"/>
    </row>
    <row r="144" spans="2:8" ht="12.75">
      <c r="B144" s="28"/>
      <c r="C144" s="29"/>
      <c r="D144" s="29"/>
      <c r="E144" s="29"/>
      <c r="F144" s="29"/>
      <c r="G144" s="29"/>
      <c r="H144" s="30"/>
    </row>
    <row r="145" spans="2:8" ht="12.75">
      <c r="B145" s="28"/>
      <c r="C145" s="29"/>
      <c r="D145" s="29"/>
      <c r="E145" s="29"/>
      <c r="F145" s="29"/>
      <c r="G145" s="29"/>
      <c r="H145" s="30"/>
    </row>
    <row r="146" spans="2:8" ht="12.75">
      <c r="B146" s="28"/>
      <c r="C146" s="29"/>
      <c r="D146" s="29"/>
      <c r="E146" s="29"/>
      <c r="F146" s="29"/>
      <c r="G146" s="29"/>
      <c r="H146" s="30"/>
    </row>
    <row r="147" spans="2:8" ht="12.75">
      <c r="B147" s="28"/>
      <c r="C147" s="29"/>
      <c r="D147" s="29"/>
      <c r="E147" s="29"/>
      <c r="F147" s="29"/>
      <c r="G147" s="29"/>
      <c r="H147" s="30"/>
    </row>
    <row r="148" spans="2:8" ht="12.75">
      <c r="B148" s="28"/>
      <c r="C148" s="29"/>
      <c r="D148" s="29"/>
      <c r="E148" s="29"/>
      <c r="F148" s="29"/>
      <c r="G148" s="29"/>
      <c r="H148" s="30"/>
    </row>
    <row r="149" spans="2:8" ht="12.75">
      <c r="B149" s="28"/>
      <c r="C149" s="29"/>
      <c r="D149" s="29"/>
      <c r="E149" s="29"/>
      <c r="F149" s="29"/>
      <c r="G149" s="29"/>
      <c r="H149" s="30"/>
    </row>
    <row r="150" spans="2:8" ht="12.75">
      <c r="B150" s="28"/>
      <c r="C150" s="29"/>
      <c r="D150" s="29"/>
      <c r="E150" s="29"/>
      <c r="F150" s="29"/>
      <c r="G150" s="29"/>
      <c r="H150" s="30"/>
    </row>
    <row r="151" spans="2:8" ht="12.75">
      <c r="B151" s="28"/>
      <c r="C151" s="29"/>
      <c r="D151" s="29"/>
      <c r="E151" s="29"/>
      <c r="F151" s="29"/>
      <c r="G151" s="29"/>
      <c r="H151" s="30"/>
    </row>
    <row r="152" spans="2:8" ht="12.75">
      <c r="B152" s="28"/>
      <c r="C152" s="29"/>
      <c r="D152" s="29"/>
      <c r="E152" s="29"/>
      <c r="F152" s="29"/>
      <c r="G152" s="29"/>
      <c r="H152" s="30"/>
    </row>
    <row r="153" spans="2:8" ht="12.75">
      <c r="B153" s="28"/>
      <c r="C153" s="29"/>
      <c r="D153" s="29"/>
      <c r="E153" s="29"/>
      <c r="F153" s="29"/>
      <c r="G153" s="29"/>
      <c r="H153" s="30"/>
    </row>
    <row r="154" spans="2:8" ht="12.75">
      <c r="B154" s="28"/>
      <c r="C154" s="29"/>
      <c r="D154" s="29"/>
      <c r="E154" s="29"/>
      <c r="F154" s="29"/>
      <c r="G154" s="29"/>
      <c r="H154" s="30"/>
    </row>
    <row r="155" spans="2:7" ht="12.75">
      <c r="B155" s="28"/>
      <c r="C155" s="29"/>
      <c r="D155" s="29"/>
      <c r="E155" s="29"/>
      <c r="F155" s="29"/>
      <c r="G155" s="29"/>
    </row>
    <row r="156" spans="2:7" ht="12.75">
      <c r="B156" s="28"/>
      <c r="C156" s="29"/>
      <c r="D156" s="29"/>
      <c r="E156" s="29"/>
      <c r="F156" s="29"/>
      <c r="G156" s="29"/>
    </row>
    <row r="157" spans="2:7" ht="12.75">
      <c r="B157" s="28"/>
      <c r="C157" s="29"/>
      <c r="D157" s="29"/>
      <c r="E157" s="29"/>
      <c r="F157" s="29"/>
      <c r="G157" s="29"/>
    </row>
    <row r="158" spans="2:7" ht="12.75">
      <c r="B158" s="28"/>
      <c r="C158" s="29"/>
      <c r="D158" s="29"/>
      <c r="E158" s="29"/>
      <c r="F158" s="29"/>
      <c r="G158" s="29"/>
    </row>
    <row r="159" spans="2:7" ht="12.75">
      <c r="B159" s="28"/>
      <c r="C159" s="29"/>
      <c r="D159" s="29"/>
      <c r="E159" s="29"/>
      <c r="F159" s="29"/>
      <c r="G159" s="29"/>
    </row>
    <row r="160" spans="2:7" ht="12.75">
      <c r="B160" s="28"/>
      <c r="C160" s="29"/>
      <c r="D160" s="29"/>
      <c r="E160" s="29"/>
      <c r="F160" s="29"/>
      <c r="G160" s="29"/>
    </row>
    <row r="161" spans="2:7" ht="12.75">
      <c r="B161" s="28"/>
      <c r="C161" s="29"/>
      <c r="D161" s="29"/>
      <c r="E161" s="29"/>
      <c r="F161" s="29"/>
      <c r="G161" s="29"/>
    </row>
    <row r="162" spans="2:7" ht="12.75">
      <c r="B162" s="28"/>
      <c r="C162" s="29"/>
      <c r="D162" s="29"/>
      <c r="E162" s="29"/>
      <c r="F162" s="29"/>
      <c r="G162" s="29"/>
    </row>
    <row r="163" spans="2:7" ht="12.75">
      <c r="B163" s="28"/>
      <c r="C163" s="29"/>
      <c r="D163" s="29"/>
      <c r="E163" s="29"/>
      <c r="F163" s="29"/>
      <c r="G163" s="29"/>
    </row>
    <row r="164" spans="2:7" ht="12.75">
      <c r="B164" s="28"/>
      <c r="C164" s="29"/>
      <c r="D164" s="29"/>
      <c r="E164" s="29"/>
      <c r="F164" s="29"/>
      <c r="G164" s="29"/>
    </row>
    <row r="165" spans="2:7" ht="12.75">
      <c r="B165" s="28"/>
      <c r="C165" s="29"/>
      <c r="D165" s="29"/>
      <c r="E165" s="29"/>
      <c r="F165" s="29"/>
      <c r="G165" s="29"/>
    </row>
    <row r="166" spans="2:7" ht="12.75">
      <c r="B166" s="28"/>
      <c r="C166" s="29"/>
      <c r="D166" s="29"/>
      <c r="E166" s="29"/>
      <c r="F166" s="29"/>
      <c r="G166" s="29"/>
    </row>
    <row r="167" spans="2:7" ht="12.75">
      <c r="B167" s="28"/>
      <c r="C167" s="29"/>
      <c r="D167" s="29"/>
      <c r="E167" s="29"/>
      <c r="F167" s="29"/>
      <c r="G167" s="29"/>
    </row>
    <row r="168" spans="2:7" ht="12.75">
      <c r="B168" s="28"/>
      <c r="C168" s="29"/>
      <c r="D168" s="29"/>
      <c r="E168" s="29"/>
      <c r="F168" s="29"/>
      <c r="G168" s="29"/>
    </row>
    <row r="169" spans="2:7" ht="12.75">
      <c r="B169" s="28"/>
      <c r="C169" s="29"/>
      <c r="D169" s="29"/>
      <c r="E169" s="29"/>
      <c r="F169" s="29"/>
      <c r="G169" s="29"/>
    </row>
    <row r="170" spans="2:7" ht="12.75">
      <c r="B170" s="28"/>
      <c r="C170" s="29"/>
      <c r="D170" s="29"/>
      <c r="E170" s="29"/>
      <c r="F170" s="29"/>
      <c r="G170" s="29"/>
    </row>
    <row r="171" spans="2:7" ht="12.75">
      <c r="B171" s="28"/>
      <c r="C171" s="29"/>
      <c r="D171" s="29"/>
      <c r="E171" s="29"/>
      <c r="F171" s="29"/>
      <c r="G171" s="29"/>
    </row>
    <row r="172" spans="2:7" ht="12.75">
      <c r="B172" s="28"/>
      <c r="C172" s="29"/>
      <c r="D172" s="29"/>
      <c r="E172" s="29"/>
      <c r="F172" s="29"/>
      <c r="G172" s="29"/>
    </row>
    <row r="173" spans="2:7" ht="12.75">
      <c r="B173" s="28"/>
      <c r="C173" s="29"/>
      <c r="D173" s="29"/>
      <c r="E173" s="29"/>
      <c r="F173" s="29"/>
      <c r="G173" s="29"/>
    </row>
    <row r="174" spans="2:7" ht="12.75">
      <c r="B174" s="28"/>
      <c r="C174" s="29"/>
      <c r="D174" s="29"/>
      <c r="E174" s="29"/>
      <c r="F174" s="29"/>
      <c r="G174" s="29"/>
    </row>
    <row r="175" spans="2:7" ht="12.75">
      <c r="B175" s="28"/>
      <c r="C175" s="29"/>
      <c r="D175" s="29"/>
      <c r="E175" s="29"/>
      <c r="F175" s="29"/>
      <c r="G175" s="29"/>
    </row>
    <row r="176" spans="2:7" ht="12.75">
      <c r="B176" s="28"/>
      <c r="C176" s="29"/>
      <c r="D176" s="29"/>
      <c r="E176" s="29"/>
      <c r="F176" s="29"/>
      <c r="G176" s="29"/>
    </row>
    <row r="177" spans="2:7" ht="12.75">
      <c r="B177" s="28"/>
      <c r="C177" s="29"/>
      <c r="D177" s="29"/>
      <c r="E177" s="29"/>
      <c r="F177" s="29"/>
      <c r="G177" s="29"/>
    </row>
    <row r="178" spans="2:7" ht="12.75">
      <c r="B178" s="28"/>
      <c r="C178" s="29"/>
      <c r="D178" s="29"/>
      <c r="E178" s="29"/>
      <c r="F178" s="29"/>
      <c r="G178" s="29"/>
    </row>
    <row r="179" spans="2:7" ht="12.75">
      <c r="B179" s="28"/>
      <c r="C179" s="29"/>
      <c r="D179" s="29"/>
      <c r="E179" s="29"/>
      <c r="F179" s="29"/>
      <c r="G179" s="29"/>
    </row>
    <row r="180" spans="2:7" ht="12.75">
      <c r="B180" s="28"/>
      <c r="C180" s="29"/>
      <c r="D180" s="29"/>
      <c r="E180" s="29"/>
      <c r="F180" s="29"/>
      <c r="G180" s="29"/>
    </row>
    <row r="181" spans="2:7" ht="12.75">
      <c r="B181" s="28"/>
      <c r="C181" s="29"/>
      <c r="D181" s="29"/>
      <c r="E181" s="29"/>
      <c r="F181" s="29"/>
      <c r="G181" s="29"/>
    </row>
    <row r="182" spans="2:7" ht="12.75">
      <c r="B182" s="28"/>
      <c r="C182" s="29"/>
      <c r="D182" s="29"/>
      <c r="E182" s="29"/>
      <c r="F182" s="29"/>
      <c r="G182" s="29"/>
    </row>
    <row r="183" spans="2:7" ht="12.75">
      <c r="B183" s="28"/>
      <c r="C183" s="29"/>
      <c r="D183" s="29"/>
      <c r="E183" s="29"/>
      <c r="F183" s="29"/>
      <c r="G183" s="29"/>
    </row>
    <row r="184" spans="2:7" ht="12.75">
      <c r="B184" s="28"/>
      <c r="C184" s="29"/>
      <c r="D184" s="29"/>
      <c r="E184" s="29"/>
      <c r="F184" s="29"/>
      <c r="G184" s="29"/>
    </row>
    <row r="185" spans="2:7" ht="12.75">
      <c r="B185" s="28"/>
      <c r="C185" s="29"/>
      <c r="D185" s="29"/>
      <c r="E185" s="29"/>
      <c r="F185" s="29"/>
      <c r="G185" s="29"/>
    </row>
    <row r="186" spans="2:7" ht="12.75">
      <c r="B186" s="28"/>
      <c r="C186" s="29"/>
      <c r="D186" s="29"/>
      <c r="E186" s="29"/>
      <c r="F186" s="29"/>
      <c r="G186" s="29"/>
    </row>
    <row r="187" spans="2:7" ht="12.75">
      <c r="B187" s="28"/>
      <c r="C187" s="29"/>
      <c r="D187" s="29"/>
      <c r="E187" s="29"/>
      <c r="F187" s="29"/>
      <c r="G187" s="29"/>
    </row>
    <row r="188" spans="2:7" ht="12.75">
      <c r="B188" s="28"/>
      <c r="C188" s="29"/>
      <c r="D188" s="29"/>
      <c r="E188" s="29"/>
      <c r="F188" s="29"/>
      <c r="G188" s="29"/>
    </row>
    <row r="189" spans="2:7" ht="12.75">
      <c r="B189" s="28"/>
      <c r="C189" s="29"/>
      <c r="D189" s="29"/>
      <c r="E189" s="29"/>
      <c r="F189" s="29"/>
      <c r="G189" s="29"/>
    </row>
    <row r="190" spans="2:7" ht="12.75">
      <c r="B190" s="28"/>
      <c r="C190" s="29"/>
      <c r="D190" s="29"/>
      <c r="E190" s="29"/>
      <c r="F190" s="29"/>
      <c r="G190" s="29"/>
    </row>
    <row r="191" spans="2:7" ht="12.75">
      <c r="B191" s="28"/>
      <c r="C191" s="29"/>
      <c r="D191" s="29"/>
      <c r="E191" s="29"/>
      <c r="F191" s="29"/>
      <c r="G191" s="29"/>
    </row>
    <row r="192" spans="2:7" ht="12.75">
      <c r="B192" s="28"/>
      <c r="C192" s="29"/>
      <c r="D192" s="29"/>
      <c r="E192" s="29"/>
      <c r="F192" s="29"/>
      <c r="G192" s="29"/>
    </row>
    <row r="193" spans="2:7" ht="12.75">
      <c r="B193" s="28"/>
      <c r="C193" s="29"/>
      <c r="D193" s="29"/>
      <c r="E193" s="29"/>
      <c r="F193" s="29"/>
      <c r="G193" s="29"/>
    </row>
    <row r="194" spans="2:7" ht="12.75">
      <c r="B194" s="28"/>
      <c r="C194" s="29"/>
      <c r="D194" s="29"/>
      <c r="E194" s="29"/>
      <c r="F194" s="29"/>
      <c r="G194" s="29"/>
    </row>
    <row r="195" spans="2:7" ht="12.75">
      <c r="B195" s="28"/>
      <c r="C195" s="29"/>
      <c r="D195" s="29"/>
      <c r="E195" s="29"/>
      <c r="F195" s="29"/>
      <c r="G195" s="29"/>
    </row>
    <row r="196" spans="2:7" ht="12.75">
      <c r="B196" s="28"/>
      <c r="C196" s="29"/>
      <c r="D196" s="29"/>
      <c r="E196" s="29"/>
      <c r="F196" s="29"/>
      <c r="G196" s="29"/>
    </row>
    <row r="197" spans="2:7" ht="12.75">
      <c r="B197" s="28"/>
      <c r="C197" s="29"/>
      <c r="D197" s="29"/>
      <c r="E197" s="29"/>
      <c r="F197" s="29"/>
      <c r="G197" s="29"/>
    </row>
    <row r="198" spans="2:7" ht="12.75">
      <c r="B198" s="28"/>
      <c r="C198" s="29"/>
      <c r="D198" s="29"/>
      <c r="E198" s="29"/>
      <c r="F198" s="29"/>
      <c r="G198" s="29"/>
    </row>
    <row r="199" spans="2:7" ht="12.75">
      <c r="B199" s="28"/>
      <c r="C199" s="29"/>
      <c r="D199" s="29"/>
      <c r="E199" s="29"/>
      <c r="F199" s="29"/>
      <c r="G199" s="29"/>
    </row>
    <row r="200" spans="2:7" ht="12.75">
      <c r="B200" s="28"/>
      <c r="C200" s="29"/>
      <c r="D200" s="29"/>
      <c r="E200" s="29"/>
      <c r="F200" s="29"/>
      <c r="G200" s="29"/>
    </row>
    <row r="201" spans="2:7" ht="12.75">
      <c r="B201" s="28"/>
      <c r="C201" s="29"/>
      <c r="D201" s="29"/>
      <c r="E201" s="29"/>
      <c r="F201" s="29"/>
      <c r="G201" s="29"/>
    </row>
    <row r="202" spans="2:7" ht="12.75">
      <c r="B202" s="28"/>
      <c r="C202" s="29"/>
      <c r="D202" s="29"/>
      <c r="E202" s="29"/>
      <c r="F202" s="29"/>
      <c r="G202" s="29"/>
    </row>
    <row r="203" spans="2:7" ht="12.75">
      <c r="B203" s="28"/>
      <c r="C203" s="29"/>
      <c r="D203" s="29"/>
      <c r="E203" s="29"/>
      <c r="F203" s="29"/>
      <c r="G203" s="29"/>
    </row>
    <row r="204" spans="2:7" ht="12.75">
      <c r="B204" s="28"/>
      <c r="C204" s="29"/>
      <c r="D204" s="29"/>
      <c r="E204" s="29"/>
      <c r="F204" s="29"/>
      <c r="G204" s="29"/>
    </row>
    <row r="205" spans="2:7" ht="12.75">
      <c r="B205" s="28"/>
      <c r="C205" s="29"/>
      <c r="D205" s="29"/>
      <c r="E205" s="29"/>
      <c r="F205" s="29"/>
      <c r="G205" s="29"/>
    </row>
    <row r="206" spans="2:7" ht="12.75">
      <c r="B206" s="28"/>
      <c r="C206" s="29"/>
      <c r="D206" s="29"/>
      <c r="E206" s="29"/>
      <c r="F206" s="29"/>
      <c r="G206" s="29"/>
    </row>
    <row r="207" spans="2:7" ht="12.75">
      <c r="B207" s="28"/>
      <c r="C207" s="29"/>
      <c r="D207" s="29"/>
      <c r="E207" s="29"/>
      <c r="F207" s="29"/>
      <c r="G207" s="29"/>
    </row>
    <row r="208" spans="2:7" ht="12.75">
      <c r="B208" s="28"/>
      <c r="C208" s="29"/>
      <c r="D208" s="29"/>
      <c r="E208" s="29"/>
      <c r="F208" s="29"/>
      <c r="G208" s="29"/>
    </row>
    <row r="209" spans="2:7" ht="12.75">
      <c r="B209" s="28"/>
      <c r="C209" s="29"/>
      <c r="D209" s="29"/>
      <c r="E209" s="29"/>
      <c r="F209" s="29"/>
      <c r="G209" s="29"/>
    </row>
    <row r="210" spans="2:7" ht="12.75">
      <c r="B210" s="28"/>
      <c r="C210" s="29"/>
      <c r="D210" s="29"/>
      <c r="E210" s="29"/>
      <c r="F210" s="29"/>
      <c r="G210" s="29"/>
    </row>
    <row r="211" spans="2:7" ht="12.75">
      <c r="B211" s="28"/>
      <c r="C211" s="29"/>
      <c r="D211" s="29"/>
      <c r="E211" s="29"/>
      <c r="F211" s="29"/>
      <c r="G211" s="29"/>
    </row>
    <row r="212" spans="2:7" ht="12.75">
      <c r="B212" s="28"/>
      <c r="C212" s="29"/>
      <c r="D212" s="29"/>
      <c r="E212" s="29"/>
      <c r="F212" s="29"/>
      <c r="G212" s="29"/>
    </row>
    <row r="213" spans="2:7" ht="12.75">
      <c r="B213" s="28"/>
      <c r="C213" s="29"/>
      <c r="D213" s="29"/>
      <c r="E213" s="29"/>
      <c r="F213" s="29"/>
      <c r="G213" s="29"/>
    </row>
    <row r="214" spans="2:7" ht="12.75">
      <c r="B214" s="28"/>
      <c r="C214" s="29"/>
      <c r="D214" s="29"/>
      <c r="E214" s="29"/>
      <c r="F214" s="29"/>
      <c r="G214" s="29"/>
    </row>
    <row r="215" spans="2:7" ht="12.75">
      <c r="B215" s="28"/>
      <c r="C215" s="29"/>
      <c r="D215" s="29"/>
      <c r="E215" s="29"/>
      <c r="F215" s="29"/>
      <c r="G215" s="29"/>
    </row>
    <row r="216" spans="2:7" ht="12.75">
      <c r="B216" s="28"/>
      <c r="C216" s="29"/>
      <c r="D216" s="29"/>
      <c r="E216" s="29"/>
      <c r="F216" s="29"/>
      <c r="G216" s="29"/>
    </row>
    <row r="217" spans="2:7" ht="12.75">
      <c r="B217" s="28"/>
      <c r="C217" s="29"/>
      <c r="D217" s="29"/>
      <c r="E217" s="29"/>
      <c r="F217" s="29"/>
      <c r="G217" s="29"/>
    </row>
    <row r="218" spans="2:7" ht="12.75">
      <c r="B218" s="28"/>
      <c r="C218" s="29"/>
      <c r="D218" s="29"/>
      <c r="E218" s="29"/>
      <c r="F218" s="29"/>
      <c r="G218" s="29"/>
    </row>
    <row r="219" spans="2:7" ht="12.75">
      <c r="B219" s="28"/>
      <c r="C219" s="29"/>
      <c r="D219" s="29"/>
      <c r="E219" s="29"/>
      <c r="F219" s="29"/>
      <c r="G219" s="29"/>
    </row>
    <row r="220" spans="2:7" ht="12.75">
      <c r="B220" s="28"/>
      <c r="C220" s="29"/>
      <c r="D220" s="29"/>
      <c r="E220" s="29"/>
      <c r="F220" s="29"/>
      <c r="G220" s="29"/>
    </row>
    <row r="221" spans="2:7" ht="12.75">
      <c r="B221" s="28"/>
      <c r="C221" s="29"/>
      <c r="D221" s="29"/>
      <c r="E221" s="29"/>
      <c r="F221" s="29"/>
      <c r="G221" s="29"/>
    </row>
    <row r="222" spans="2:7" ht="12.75">
      <c r="B222" s="28"/>
      <c r="C222" s="29"/>
      <c r="D222" s="29"/>
      <c r="E222" s="29"/>
      <c r="F222" s="29"/>
      <c r="G222" s="29"/>
    </row>
    <row r="223" spans="2:7" ht="12.75">
      <c r="B223" s="28"/>
      <c r="C223" s="29"/>
      <c r="D223" s="29"/>
      <c r="E223" s="29"/>
      <c r="F223" s="29"/>
      <c r="G223" s="29"/>
    </row>
    <row r="224" spans="2:7" ht="12.75">
      <c r="B224" s="28"/>
      <c r="C224" s="29"/>
      <c r="D224" s="29"/>
      <c r="E224" s="29"/>
      <c r="F224" s="29"/>
      <c r="G224" s="29"/>
    </row>
    <row r="225" spans="2:7" ht="12.75">
      <c r="B225" s="28"/>
      <c r="C225" s="29"/>
      <c r="D225" s="29"/>
      <c r="E225" s="29"/>
      <c r="F225" s="29"/>
      <c r="G225" s="29"/>
    </row>
    <row r="226" spans="2:7" ht="12.75">
      <c r="B226" s="28"/>
      <c r="C226" s="29"/>
      <c r="D226" s="29"/>
      <c r="E226" s="29"/>
      <c r="F226" s="29"/>
      <c r="G226" s="29"/>
    </row>
    <row r="227" spans="2:7" ht="12.75">
      <c r="B227" s="28"/>
      <c r="C227" s="29"/>
      <c r="D227" s="29"/>
      <c r="E227" s="29"/>
      <c r="F227" s="29"/>
      <c r="G227" s="29"/>
    </row>
    <row r="228" spans="2:7" ht="12.75">
      <c r="B228" s="28"/>
      <c r="C228" s="29"/>
      <c r="D228" s="29"/>
      <c r="E228" s="29"/>
      <c r="F228" s="29"/>
      <c r="G228" s="29"/>
    </row>
    <row r="229" spans="2:7" ht="12.75">
      <c r="B229" s="28"/>
      <c r="C229" s="29"/>
      <c r="D229" s="29"/>
      <c r="E229" s="29"/>
      <c r="F229" s="29"/>
      <c r="G229" s="29"/>
    </row>
    <row r="230" spans="2:7" ht="12.75">
      <c r="B230" s="28"/>
      <c r="C230" s="29"/>
      <c r="D230" s="29"/>
      <c r="E230" s="29"/>
      <c r="F230" s="29"/>
      <c r="G230" s="29"/>
    </row>
    <row r="231" spans="2:7" ht="12.75">
      <c r="B231" s="28"/>
      <c r="C231" s="29"/>
      <c r="D231" s="29"/>
      <c r="E231" s="29"/>
      <c r="F231" s="29"/>
      <c r="G231" s="29"/>
    </row>
    <row r="232" spans="2:7" ht="12.75">
      <c r="B232" s="28"/>
      <c r="C232" s="29"/>
      <c r="D232" s="29"/>
      <c r="E232" s="29"/>
      <c r="F232" s="29"/>
      <c r="G232" s="29"/>
    </row>
    <row r="233" spans="2:7" ht="12.75">
      <c r="B233" s="28"/>
      <c r="C233" s="29"/>
      <c r="D233" s="29"/>
      <c r="E233" s="29"/>
      <c r="F233" s="29"/>
      <c r="G233" s="29"/>
    </row>
    <row r="234" spans="2:7" ht="12.75">
      <c r="B234" s="28"/>
      <c r="C234" s="29"/>
      <c r="D234" s="29"/>
      <c r="E234" s="29"/>
      <c r="F234" s="29"/>
      <c r="G234" s="29"/>
    </row>
    <row r="235" spans="2:7" ht="12.75">
      <c r="B235" s="28"/>
      <c r="C235" s="29"/>
      <c r="D235" s="29"/>
      <c r="E235" s="29"/>
      <c r="F235" s="29"/>
      <c r="G235" s="29"/>
    </row>
    <row r="236" spans="2:7" ht="12.75">
      <c r="B236" s="28"/>
      <c r="C236" s="29"/>
      <c r="D236" s="29"/>
      <c r="E236" s="29"/>
      <c r="F236" s="29"/>
      <c r="G236" s="29"/>
    </row>
    <row r="237" spans="2:7" ht="12.75">
      <c r="B237" s="28"/>
      <c r="C237" s="29"/>
      <c r="D237" s="29"/>
      <c r="E237" s="29"/>
      <c r="F237" s="29"/>
      <c r="G237" s="29"/>
    </row>
    <row r="238" spans="2:7" ht="12.75">
      <c r="B238" s="28"/>
      <c r="C238" s="29"/>
      <c r="D238" s="29"/>
      <c r="E238" s="29"/>
      <c r="F238" s="29"/>
      <c r="G238" s="29"/>
    </row>
    <row r="239" spans="2:7" ht="12.75">
      <c r="B239" s="28"/>
      <c r="C239" s="29"/>
      <c r="D239" s="29"/>
      <c r="E239" s="29"/>
      <c r="F239" s="29"/>
      <c r="G239" s="29"/>
    </row>
    <row r="240" spans="2:7" ht="12.75">
      <c r="B240" s="28"/>
      <c r="C240" s="29"/>
      <c r="D240" s="29"/>
      <c r="E240" s="29"/>
      <c r="F240" s="29"/>
      <c r="G240" s="29"/>
    </row>
    <row r="241" spans="2:7" ht="12.75">
      <c r="B241" s="28"/>
      <c r="C241" s="29"/>
      <c r="D241" s="29"/>
      <c r="E241" s="29"/>
      <c r="F241" s="29"/>
      <c r="G241" s="29"/>
    </row>
    <row r="242" spans="2:7" ht="12.75">
      <c r="B242" s="28"/>
      <c r="C242" s="29"/>
      <c r="D242" s="29"/>
      <c r="E242" s="29"/>
      <c r="F242" s="29"/>
      <c r="G242" s="29"/>
    </row>
    <row r="243" spans="2:7" ht="12.75">
      <c r="B243" s="28"/>
      <c r="C243" s="29"/>
      <c r="D243" s="29"/>
      <c r="E243" s="29"/>
      <c r="F243" s="29"/>
      <c r="G243" s="29"/>
    </row>
    <row r="244" spans="2:7" ht="12.75">
      <c r="B244" s="28"/>
      <c r="C244" s="29"/>
      <c r="D244" s="29"/>
      <c r="E244" s="29"/>
      <c r="F244" s="29"/>
      <c r="G244" s="29"/>
    </row>
    <row r="245" spans="2:7" ht="12.75">
      <c r="B245" s="28"/>
      <c r="C245" s="29"/>
      <c r="D245" s="29"/>
      <c r="E245" s="29"/>
      <c r="F245" s="29"/>
      <c r="G245" s="29"/>
    </row>
    <row r="246" spans="2:7" ht="12.75">
      <c r="B246" s="28"/>
      <c r="C246" s="29"/>
      <c r="D246" s="29"/>
      <c r="E246" s="29"/>
      <c r="F246" s="29"/>
      <c r="G246" s="29"/>
    </row>
    <row r="247" spans="2:7" ht="12.75">
      <c r="B247" s="28"/>
      <c r="C247" s="29"/>
      <c r="D247" s="29"/>
      <c r="E247" s="29"/>
      <c r="F247" s="29"/>
      <c r="G247" s="29"/>
    </row>
    <row r="248" spans="2:7" ht="12.75">
      <c r="B248" s="28"/>
      <c r="C248" s="29"/>
      <c r="D248" s="29"/>
      <c r="E248" s="29"/>
      <c r="F248" s="29"/>
      <c r="G248" s="29"/>
    </row>
    <row r="249" spans="2:7" ht="12.75">
      <c r="B249" s="28"/>
      <c r="C249" s="29"/>
      <c r="D249" s="29"/>
      <c r="E249" s="29"/>
      <c r="F249" s="29"/>
      <c r="G249" s="29"/>
    </row>
    <row r="250" spans="2:7" ht="12.75">
      <c r="B250" s="28"/>
      <c r="C250" s="29"/>
      <c r="D250" s="29"/>
      <c r="E250" s="29"/>
      <c r="F250" s="29"/>
      <c r="G250" s="29"/>
    </row>
    <row r="251" spans="2:7" ht="12.75">
      <c r="B251" s="28"/>
      <c r="C251" s="29"/>
      <c r="D251" s="29"/>
      <c r="E251" s="29"/>
      <c r="F251" s="29"/>
      <c r="G251" s="29"/>
    </row>
    <row r="252" spans="2:7" ht="12.75">
      <c r="B252" s="28"/>
      <c r="C252" s="29"/>
      <c r="D252" s="29"/>
      <c r="E252" s="29"/>
      <c r="F252" s="29"/>
      <c r="G252" s="29"/>
    </row>
    <row r="253" spans="2:7" ht="12.75">
      <c r="B253" s="28"/>
      <c r="C253" s="29"/>
      <c r="D253" s="29"/>
      <c r="E253" s="29"/>
      <c r="F253" s="29"/>
      <c r="G253" s="29"/>
    </row>
    <row r="254" spans="2:7" ht="12.75">
      <c r="B254" s="28"/>
      <c r="C254" s="29"/>
      <c r="D254" s="29"/>
      <c r="E254" s="29"/>
      <c r="F254" s="29"/>
      <c r="G254" s="29"/>
    </row>
    <row r="255" spans="2:7" ht="12.75">
      <c r="B255" s="28"/>
      <c r="C255" s="29"/>
      <c r="D255" s="29"/>
      <c r="E255" s="29"/>
      <c r="F255" s="29"/>
      <c r="G255" s="29"/>
    </row>
    <row r="256" spans="2:7" ht="12.75">
      <c r="B256" s="28"/>
      <c r="C256" s="29"/>
      <c r="D256" s="29"/>
      <c r="E256" s="29"/>
      <c r="F256" s="29"/>
      <c r="G256" s="29"/>
    </row>
    <row r="257" spans="2:7" ht="12.75">
      <c r="B257" s="28"/>
      <c r="C257" s="29"/>
      <c r="D257" s="29"/>
      <c r="E257" s="29"/>
      <c r="F257" s="29"/>
      <c r="G257" s="29"/>
    </row>
    <row r="258" spans="2:7" ht="12.75">
      <c r="B258" s="28"/>
      <c r="C258" s="29"/>
      <c r="D258" s="29"/>
      <c r="E258" s="29"/>
      <c r="F258" s="29"/>
      <c r="G258" s="29"/>
    </row>
    <row r="259" spans="2:7" ht="12.75">
      <c r="B259" s="28"/>
      <c r="C259" s="29"/>
      <c r="D259" s="29"/>
      <c r="E259" s="29"/>
      <c r="F259" s="29"/>
      <c r="G259" s="29"/>
    </row>
    <row r="260" spans="2:7" ht="12.75">
      <c r="B260" s="28"/>
      <c r="C260" s="29"/>
      <c r="D260" s="29"/>
      <c r="E260" s="29"/>
      <c r="F260" s="29"/>
      <c r="G260" s="29"/>
    </row>
    <row r="261" spans="2:7" ht="12.75">
      <c r="B261" s="28"/>
      <c r="C261" s="29"/>
      <c r="D261" s="29"/>
      <c r="E261" s="29"/>
      <c r="F261" s="29"/>
      <c r="G261" s="29"/>
    </row>
    <row r="262" spans="2:7" ht="12.75">
      <c r="B262" s="28"/>
      <c r="C262" s="29"/>
      <c r="D262" s="29"/>
      <c r="E262" s="29"/>
      <c r="F262" s="29"/>
      <c r="G262" s="29"/>
    </row>
    <row r="263" spans="2:7" ht="12.75">
      <c r="B263" s="28"/>
      <c r="C263" s="29"/>
      <c r="D263" s="29"/>
      <c r="E263" s="29"/>
      <c r="F263" s="29"/>
      <c r="G263" s="29"/>
    </row>
    <row r="264" spans="2:7" ht="12.75">
      <c r="B264" s="28"/>
      <c r="C264" s="29"/>
      <c r="D264" s="29"/>
      <c r="E264" s="29"/>
      <c r="F264" s="29"/>
      <c r="G264" s="29"/>
    </row>
    <row r="265" spans="2:7" ht="12.75">
      <c r="B265" s="28"/>
      <c r="C265" s="29"/>
      <c r="D265" s="29"/>
      <c r="E265" s="29"/>
      <c r="F265" s="29"/>
      <c r="G265" s="29"/>
    </row>
    <row r="266" spans="2:7" ht="12.75">
      <c r="B266" s="28"/>
      <c r="C266" s="29"/>
      <c r="D266" s="29"/>
      <c r="E266" s="29"/>
      <c r="F266" s="29"/>
      <c r="G266" s="29"/>
    </row>
    <row r="267" spans="2:7" ht="12.75">
      <c r="B267" s="28"/>
      <c r="C267" s="29"/>
      <c r="D267" s="29"/>
      <c r="E267" s="29"/>
      <c r="F267" s="29"/>
      <c r="G267" s="29"/>
    </row>
    <row r="268" spans="2:7" ht="12.75">
      <c r="B268" s="28"/>
      <c r="C268" s="29"/>
      <c r="D268" s="29"/>
      <c r="E268" s="29"/>
      <c r="F268" s="29"/>
      <c r="G268" s="29"/>
    </row>
    <row r="269" spans="2:7" ht="12.75">
      <c r="B269" s="28"/>
      <c r="C269" s="29"/>
      <c r="D269" s="29"/>
      <c r="E269" s="29"/>
      <c r="F269" s="29"/>
      <c r="G269" s="29"/>
    </row>
    <row r="270" spans="2:7" ht="12.75">
      <c r="B270" s="28"/>
      <c r="C270" s="29"/>
      <c r="D270" s="29"/>
      <c r="E270" s="29"/>
      <c r="F270" s="29"/>
      <c r="G270" s="29"/>
    </row>
    <row r="271" spans="2:7" ht="12.75">
      <c r="B271" s="28"/>
      <c r="C271" s="29"/>
      <c r="D271" s="29"/>
      <c r="E271" s="29"/>
      <c r="F271" s="29"/>
      <c r="G271" s="29"/>
    </row>
    <row r="272" spans="2:7" ht="12.75">
      <c r="B272" s="28"/>
      <c r="C272" s="29"/>
      <c r="D272" s="29"/>
      <c r="E272" s="29"/>
      <c r="F272" s="29"/>
      <c r="G272" s="29"/>
    </row>
    <row r="273" spans="2:7" ht="12.75">
      <c r="B273" s="28"/>
      <c r="C273" s="29"/>
      <c r="D273" s="29"/>
      <c r="E273" s="29"/>
      <c r="F273" s="29"/>
      <c r="G273" s="29"/>
    </row>
    <row r="274" spans="2:7" ht="12.75">
      <c r="B274" s="28"/>
      <c r="C274" s="29"/>
      <c r="D274" s="29"/>
      <c r="E274" s="29"/>
      <c r="F274" s="29"/>
      <c r="G274" s="29"/>
    </row>
    <row r="275" spans="2:7" ht="12.75">
      <c r="B275" s="28"/>
      <c r="C275" s="29"/>
      <c r="D275" s="29"/>
      <c r="E275" s="29"/>
      <c r="F275" s="29"/>
      <c r="G275" s="29"/>
    </row>
    <row r="276" spans="2:7" ht="12.75">
      <c r="B276" s="28"/>
      <c r="C276" s="29"/>
      <c r="D276" s="29"/>
      <c r="E276" s="29"/>
      <c r="F276" s="29"/>
      <c r="G276" s="29"/>
    </row>
    <row r="277" spans="2:7" ht="12.75">
      <c r="B277" s="28"/>
      <c r="C277" s="29"/>
      <c r="D277" s="29"/>
      <c r="E277" s="29"/>
      <c r="F277" s="29"/>
      <c r="G277" s="29"/>
    </row>
    <row r="278" spans="2:7" ht="12.75">
      <c r="B278" s="28"/>
      <c r="C278" s="29"/>
      <c r="D278" s="29"/>
      <c r="E278" s="29"/>
      <c r="F278" s="29"/>
      <c r="G278" s="29"/>
    </row>
    <row r="279" spans="2:7" ht="12.75">
      <c r="B279" s="28"/>
      <c r="C279" s="29"/>
      <c r="D279" s="29"/>
      <c r="E279" s="29"/>
      <c r="F279" s="29"/>
      <c r="G279" s="29"/>
    </row>
    <row r="280" spans="2:7" ht="12.75">
      <c r="B280" s="28"/>
      <c r="C280" s="29"/>
      <c r="D280" s="29"/>
      <c r="E280" s="29"/>
      <c r="F280" s="29"/>
      <c r="G280" s="29"/>
    </row>
    <row r="281" spans="2:7" ht="12.75">
      <c r="B281" s="28"/>
      <c r="C281" s="29"/>
      <c r="D281" s="29"/>
      <c r="E281" s="29"/>
      <c r="F281" s="29"/>
      <c r="G281" s="29"/>
    </row>
    <row r="282" spans="2:7" ht="12.75">
      <c r="B282" s="28"/>
      <c r="C282" s="29"/>
      <c r="D282" s="29"/>
      <c r="E282" s="29"/>
      <c r="F282" s="29"/>
      <c r="G282" s="29"/>
    </row>
    <row r="283" spans="2:7" ht="12.75">
      <c r="B283" s="28"/>
      <c r="C283" s="29"/>
      <c r="D283" s="29"/>
      <c r="E283" s="29"/>
      <c r="F283" s="29"/>
      <c r="G283" s="29"/>
    </row>
    <row r="284" spans="2:7" ht="12.75">
      <c r="B284" s="28"/>
      <c r="C284" s="29"/>
      <c r="D284" s="29"/>
      <c r="E284" s="29"/>
      <c r="F284" s="29"/>
      <c r="G284" s="29"/>
    </row>
    <row r="285" spans="2:7" ht="12.75">
      <c r="B285" s="28"/>
      <c r="C285" s="29"/>
      <c r="D285" s="29"/>
      <c r="E285" s="29"/>
      <c r="F285" s="29"/>
      <c r="G285" s="29"/>
    </row>
    <row r="286" spans="2:7" ht="12.75">
      <c r="B286" s="28"/>
      <c r="C286" s="29"/>
      <c r="D286" s="29"/>
      <c r="E286" s="29"/>
      <c r="F286" s="29"/>
      <c r="G286" s="29"/>
    </row>
    <row r="287" spans="2:7" ht="12.75">
      <c r="B287" s="28"/>
      <c r="C287" s="29"/>
      <c r="D287" s="29"/>
      <c r="E287" s="29"/>
      <c r="F287" s="29"/>
      <c r="G287" s="29"/>
    </row>
    <row r="288" spans="2:7" ht="12.75">
      <c r="B288" s="28"/>
      <c r="C288" s="29"/>
      <c r="D288" s="29"/>
      <c r="E288" s="29"/>
      <c r="F288" s="29"/>
      <c r="G288" s="29"/>
    </row>
    <row r="289" spans="2:7" ht="12.75">
      <c r="B289" s="28"/>
      <c r="C289" s="29"/>
      <c r="D289" s="29"/>
      <c r="E289" s="29"/>
      <c r="F289" s="29"/>
      <c r="G289" s="29"/>
    </row>
    <row r="290" spans="2:7" ht="12.75">
      <c r="B290" s="28"/>
      <c r="C290" s="29"/>
      <c r="D290" s="29"/>
      <c r="E290" s="29"/>
      <c r="F290" s="29"/>
      <c r="G290" s="29"/>
    </row>
    <row r="291" spans="2:7" ht="12.75">
      <c r="B291" s="28"/>
      <c r="C291" s="29"/>
      <c r="D291" s="29"/>
      <c r="E291" s="29"/>
      <c r="F291" s="29"/>
      <c r="G291" s="29"/>
    </row>
    <row r="292" spans="2:7" ht="12.75">
      <c r="B292" s="28"/>
      <c r="C292" s="29"/>
      <c r="D292" s="29"/>
      <c r="E292" s="29"/>
      <c r="F292" s="29"/>
      <c r="G292" s="29"/>
    </row>
    <row r="293" spans="2:7" ht="12.75">
      <c r="B293" s="28"/>
      <c r="C293" s="29"/>
      <c r="D293" s="29"/>
      <c r="E293" s="29"/>
      <c r="F293" s="29"/>
      <c r="G293" s="29"/>
    </row>
    <row r="294" spans="2:7" ht="12.75">
      <c r="B294" s="28"/>
      <c r="C294" s="29"/>
      <c r="D294" s="29"/>
      <c r="E294" s="29"/>
      <c r="F294" s="29"/>
      <c r="G294" s="29"/>
    </row>
    <row r="295" spans="2:7" ht="12.75">
      <c r="B295" s="28"/>
      <c r="C295" s="29"/>
      <c r="D295" s="29"/>
      <c r="E295" s="29"/>
      <c r="F295" s="29"/>
      <c r="G295" s="29"/>
    </row>
    <row r="296" spans="2:7" ht="12.75">
      <c r="B296" s="28"/>
      <c r="C296" s="29"/>
      <c r="D296" s="29"/>
      <c r="E296" s="29"/>
      <c r="F296" s="29"/>
      <c r="G296" s="29"/>
    </row>
    <row r="297" spans="2:7" ht="12.75">
      <c r="B297" s="28"/>
      <c r="C297" s="29"/>
      <c r="D297" s="29"/>
      <c r="E297" s="29"/>
      <c r="F297" s="29"/>
      <c r="G297" s="29"/>
    </row>
    <row r="298" spans="2:7" ht="12.75">
      <c r="B298" s="28"/>
      <c r="C298" s="29"/>
      <c r="D298" s="29"/>
      <c r="E298" s="29"/>
      <c r="F298" s="29"/>
      <c r="G298" s="29"/>
    </row>
    <row r="299" spans="2:7" ht="12.75">
      <c r="B299" s="28"/>
      <c r="C299" s="29"/>
      <c r="D299" s="29"/>
      <c r="E299" s="29"/>
      <c r="F299" s="29"/>
      <c r="G299" s="29"/>
    </row>
    <row r="300" spans="2:7" ht="12.75">
      <c r="B300" s="28"/>
      <c r="C300" s="29"/>
      <c r="D300" s="29"/>
      <c r="E300" s="29"/>
      <c r="F300" s="29"/>
      <c r="G300" s="29"/>
    </row>
    <row r="301" spans="2:7" ht="12.75">
      <c r="B301" s="28"/>
      <c r="C301" s="29"/>
      <c r="D301" s="29"/>
      <c r="E301" s="29"/>
      <c r="F301" s="29"/>
      <c r="G301" s="29"/>
    </row>
    <row r="302" spans="2:7" ht="12.75">
      <c r="B302" s="28"/>
      <c r="C302" s="29"/>
      <c r="D302" s="29"/>
      <c r="E302" s="29"/>
      <c r="F302" s="29"/>
      <c r="G302" s="29"/>
    </row>
    <row r="303" spans="2:7" ht="12.75">
      <c r="B303" s="28"/>
      <c r="C303" s="29"/>
      <c r="D303" s="29"/>
      <c r="E303" s="29"/>
      <c r="F303" s="29"/>
      <c r="G303" s="29"/>
    </row>
    <row r="304" spans="2:7" ht="12.75">
      <c r="B304" s="28"/>
      <c r="C304" s="29"/>
      <c r="D304" s="29"/>
      <c r="E304" s="29"/>
      <c r="F304" s="29"/>
      <c r="G304" s="29"/>
    </row>
  </sheetData>
  <mergeCells count="8">
    <mergeCell ref="A1:A3"/>
    <mergeCell ref="B1:B3"/>
    <mergeCell ref="D1:D3"/>
    <mergeCell ref="E1:E3"/>
    <mergeCell ref="F1:F3"/>
    <mergeCell ref="G1:G3"/>
    <mergeCell ref="H1:H3"/>
    <mergeCell ref="I1:I3"/>
  </mergeCells>
  <printOptions/>
  <pageMargins left="0.27" right="0.6" top="1.06" bottom="0.36" header="0.57" footer="0.19"/>
  <pageSetup horizontalDpi="300" verticalDpi="300" orientation="landscape" paperSize="9" scale="93" r:id="rId1"/>
  <headerFooter alignWithMargins="0">
    <oddHeader>&amp;C2004. évi út-híd-járda 
felújítások &amp;R&amp;8 35/2004.(VI.11.) önkormányzati rendelet
7.sz.melléklet
(ezer Ft-ban)&amp;10
</oddHeader>
    <oddFooter>&amp;L&amp;8&amp;D &amp;T&amp;C&amp;8&amp;F/&amp;A/Szalafainé&amp;R&amp;8&amp;P/&amp;N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0" sqref="A50"/>
    </sheetView>
  </sheetViews>
  <sheetFormatPr defaultColWidth="9.00390625" defaultRowHeight="12.75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customWidth="1"/>
    <col min="6" max="6" width="12.125" style="8" customWidth="1"/>
    <col min="7" max="7" width="11.75390625" style="8" customWidth="1"/>
    <col min="8" max="8" width="29.75390625" style="8" customWidth="1"/>
    <col min="9" max="16384" width="9.125" style="8" customWidth="1"/>
  </cols>
  <sheetData>
    <row r="1" spans="1:9" ht="12.75" customHeight="1">
      <c r="A1" s="90" t="s">
        <v>0</v>
      </c>
      <c r="B1" s="90"/>
      <c r="C1" s="33"/>
      <c r="D1" s="90" t="s">
        <v>87</v>
      </c>
      <c r="E1" s="90" t="s">
        <v>83</v>
      </c>
      <c r="F1" s="90" t="s">
        <v>84</v>
      </c>
      <c r="G1" s="90" t="s">
        <v>85</v>
      </c>
      <c r="H1" s="90"/>
      <c r="I1" s="100"/>
    </row>
    <row r="2" spans="1:9" ht="12.75">
      <c r="A2" s="90"/>
      <c r="B2" s="90"/>
      <c r="C2" s="33"/>
      <c r="D2" s="90"/>
      <c r="E2" s="90"/>
      <c r="F2" s="90"/>
      <c r="G2" s="90"/>
      <c r="H2" s="90"/>
      <c r="I2" s="101"/>
    </row>
    <row r="3" spans="1:9" ht="16.5" customHeight="1">
      <c r="A3" s="90"/>
      <c r="B3" s="90"/>
      <c r="C3" s="34"/>
      <c r="D3" s="90"/>
      <c r="E3" s="90"/>
      <c r="F3" s="90"/>
      <c r="G3" s="90"/>
      <c r="H3" s="90"/>
      <c r="I3" s="102"/>
    </row>
    <row r="4" spans="1:8" ht="12.75">
      <c r="A4" s="4" t="s">
        <v>4</v>
      </c>
      <c r="B4" s="5"/>
      <c r="C4" s="6"/>
      <c r="D4" s="6"/>
      <c r="E4" s="6"/>
      <c r="F4" s="6"/>
      <c r="G4" s="6"/>
      <c r="H4" s="7"/>
    </row>
    <row r="5" spans="1:8" ht="12.75">
      <c r="A5" s="7"/>
      <c r="B5" s="5"/>
      <c r="C5" s="50"/>
      <c r="D5" s="6"/>
      <c r="E5" s="6"/>
      <c r="F5" s="6"/>
      <c r="G5" s="6"/>
      <c r="H5" s="6"/>
    </row>
    <row r="6" spans="1:8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5">
        <v>-100</v>
      </c>
      <c r="F6" s="6">
        <v>0</v>
      </c>
      <c r="G6" s="5">
        <v>-100</v>
      </c>
      <c r="H6" s="7" t="s">
        <v>86</v>
      </c>
    </row>
    <row r="7" spans="1:8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23" t="s">
        <v>7</v>
      </c>
      <c r="F7" s="6">
        <f aca="true" t="shared" si="1" ref="F7:F17">D7</f>
        <v>2461</v>
      </c>
      <c r="G7" s="23" t="s">
        <v>7</v>
      </c>
      <c r="H7" s="7" t="s">
        <v>65</v>
      </c>
    </row>
    <row r="8" spans="1:8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23" t="s">
        <v>7</v>
      </c>
      <c r="F8" s="6">
        <f t="shared" si="1"/>
        <v>205</v>
      </c>
      <c r="G8" s="23" t="s">
        <v>7</v>
      </c>
      <c r="H8" s="7" t="s">
        <v>65</v>
      </c>
    </row>
    <row r="9" spans="1:8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23" t="s">
        <v>7</v>
      </c>
      <c r="F9" s="6">
        <f t="shared" si="1"/>
        <v>61</v>
      </c>
      <c r="G9" s="23" t="s">
        <v>7</v>
      </c>
      <c r="H9" s="7"/>
    </row>
    <row r="10" spans="1:8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23" t="s">
        <v>7</v>
      </c>
      <c r="F10" s="6">
        <f t="shared" si="1"/>
        <v>180</v>
      </c>
      <c r="G10" s="23" t="s">
        <v>7</v>
      </c>
      <c r="H10" s="7" t="s">
        <v>65</v>
      </c>
    </row>
    <row r="11" spans="1:8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23" t="s">
        <v>7</v>
      </c>
      <c r="F11" s="6">
        <f t="shared" si="1"/>
        <v>496</v>
      </c>
      <c r="G11" s="23" t="s">
        <v>7</v>
      </c>
      <c r="H11" s="7" t="s">
        <v>65</v>
      </c>
    </row>
    <row r="12" spans="1:8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23" t="s">
        <v>7</v>
      </c>
      <c r="F12" s="6">
        <f t="shared" si="1"/>
        <v>245</v>
      </c>
      <c r="G12" s="23" t="s">
        <v>7</v>
      </c>
      <c r="H12" s="7" t="s">
        <v>65</v>
      </c>
    </row>
    <row r="13" spans="1:8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23" t="s">
        <v>7</v>
      </c>
      <c r="F13" s="6">
        <f t="shared" si="1"/>
        <v>250</v>
      </c>
      <c r="G13" s="23" t="s">
        <v>7</v>
      </c>
      <c r="H13" s="12" t="s">
        <v>65</v>
      </c>
    </row>
    <row r="14" spans="1:8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23" t="s">
        <v>7</v>
      </c>
      <c r="F14" s="6">
        <f t="shared" si="1"/>
        <v>100</v>
      </c>
      <c r="G14" s="23" t="s">
        <v>7</v>
      </c>
      <c r="H14" s="7" t="s">
        <v>65</v>
      </c>
    </row>
    <row r="15" spans="1:8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23" t="s">
        <v>7</v>
      </c>
      <c r="F15" s="6">
        <f t="shared" si="1"/>
        <v>33</v>
      </c>
      <c r="G15" s="23" t="s">
        <v>7</v>
      </c>
      <c r="H15" s="7" t="s">
        <v>65</v>
      </c>
    </row>
    <row r="16" spans="1:8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23" t="s">
        <v>7</v>
      </c>
      <c r="F16" s="6">
        <f t="shared" si="1"/>
        <v>236</v>
      </c>
      <c r="G16" s="23" t="s">
        <v>7</v>
      </c>
      <c r="H16" s="7" t="s">
        <v>65</v>
      </c>
    </row>
    <row r="17" spans="1:8" ht="12.75">
      <c r="A17" s="51" t="s">
        <v>52</v>
      </c>
      <c r="B17" s="5">
        <v>200</v>
      </c>
      <c r="C17" s="50">
        <v>0</v>
      </c>
      <c r="D17" s="6">
        <f t="shared" si="0"/>
        <v>200</v>
      </c>
      <c r="E17" s="23" t="s">
        <v>7</v>
      </c>
      <c r="F17" s="6">
        <f t="shared" si="1"/>
        <v>200</v>
      </c>
      <c r="G17" s="23" t="s">
        <v>7</v>
      </c>
      <c r="H17" s="7"/>
    </row>
    <row r="18" spans="1:8" ht="12.75">
      <c r="A18" s="7"/>
      <c r="B18" s="5"/>
      <c r="C18" s="10"/>
      <c r="D18" s="6"/>
      <c r="E18" s="6"/>
      <c r="F18" s="6"/>
      <c r="G18" s="6"/>
      <c r="H18" s="7"/>
    </row>
    <row r="19" spans="1:8" ht="12.75">
      <c r="A19" s="16" t="s">
        <v>5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7">
        <v>-100</v>
      </c>
      <c r="F19" s="17">
        <f>D19+E19</f>
        <v>4467</v>
      </c>
      <c r="G19" s="17">
        <v>-100</v>
      </c>
      <c r="H19" s="16"/>
    </row>
    <row r="20" spans="1:8" ht="12.75">
      <c r="A20" s="4"/>
      <c r="B20" s="18"/>
      <c r="C20" s="18"/>
      <c r="D20" s="18"/>
      <c r="E20" s="18"/>
      <c r="F20" s="18"/>
      <c r="G20" s="18"/>
      <c r="H20" s="4"/>
    </row>
    <row r="21" spans="1:8" ht="12.75">
      <c r="A21" s="4" t="s">
        <v>79</v>
      </c>
      <c r="B21" s="18">
        <v>79500</v>
      </c>
      <c r="C21" s="56" t="s">
        <v>7</v>
      </c>
      <c r="D21" s="18">
        <v>79500</v>
      </c>
      <c r="E21" s="18">
        <v>-56154</v>
      </c>
      <c r="F21" s="18">
        <f>D21+E21</f>
        <v>23346</v>
      </c>
      <c r="G21" s="18">
        <f>E21</f>
        <v>-56154</v>
      </c>
      <c r="H21" s="4"/>
    </row>
    <row r="22" spans="1:8" ht="12.75">
      <c r="A22" s="4"/>
      <c r="B22" s="18"/>
      <c r="C22" s="18"/>
      <c r="D22" s="18"/>
      <c r="E22" s="18"/>
      <c r="F22" s="18"/>
      <c r="G22" s="18"/>
      <c r="H22" s="4"/>
    </row>
    <row r="23" spans="1:8" s="21" customFormat="1" ht="12.75">
      <c r="A23" s="4" t="s">
        <v>6</v>
      </c>
      <c r="B23" s="18"/>
      <c r="C23" s="19"/>
      <c r="D23" s="20"/>
      <c r="E23" s="20"/>
      <c r="F23" s="18"/>
      <c r="G23" s="20"/>
      <c r="H23" s="4"/>
    </row>
    <row r="24" spans="1:8" s="21" customFormat="1" ht="12.75">
      <c r="A24" s="4"/>
      <c r="B24" s="18"/>
      <c r="C24" s="19"/>
      <c r="D24" s="20"/>
      <c r="E24" s="20"/>
      <c r="F24" s="18"/>
      <c r="G24" s="20"/>
      <c r="H24" s="4"/>
    </row>
    <row r="25" spans="1:7" s="51" customFormat="1" ht="12.75">
      <c r="A25" s="51" t="s">
        <v>66</v>
      </c>
      <c r="B25" s="23" t="s">
        <v>38</v>
      </c>
      <c r="C25" s="52" t="s">
        <v>7</v>
      </c>
      <c r="D25" s="5">
        <v>2700</v>
      </c>
      <c r="E25" s="5">
        <v>2700</v>
      </c>
      <c r="F25" s="5">
        <f>D25</f>
        <v>2700</v>
      </c>
      <c r="G25" s="5">
        <v>2700</v>
      </c>
    </row>
    <row r="26" spans="1:8" s="51" customFormat="1" ht="12.75">
      <c r="A26" s="51" t="s">
        <v>67</v>
      </c>
      <c r="B26" s="23" t="s">
        <v>38</v>
      </c>
      <c r="C26" s="52" t="s">
        <v>7</v>
      </c>
      <c r="D26" s="23" t="s">
        <v>38</v>
      </c>
      <c r="E26" s="5">
        <v>375</v>
      </c>
      <c r="F26" s="5">
        <v>375</v>
      </c>
      <c r="G26" s="5">
        <v>375</v>
      </c>
      <c r="H26" s="51" t="s">
        <v>89</v>
      </c>
    </row>
    <row r="27" spans="1:7" s="51" customFormat="1" ht="12.75">
      <c r="A27" s="51" t="s">
        <v>77</v>
      </c>
      <c r="B27" s="23" t="s">
        <v>38</v>
      </c>
      <c r="C27" s="52" t="s">
        <v>7</v>
      </c>
      <c r="D27" s="23" t="s">
        <v>38</v>
      </c>
      <c r="E27" s="5">
        <v>18914</v>
      </c>
      <c r="F27" s="5">
        <v>18914</v>
      </c>
      <c r="G27" s="5">
        <v>18914</v>
      </c>
    </row>
    <row r="28" spans="1:7" s="51" customFormat="1" ht="12.75">
      <c r="A28" s="51" t="s">
        <v>69</v>
      </c>
      <c r="B28" s="23" t="s">
        <v>38</v>
      </c>
      <c r="C28" s="52" t="s">
        <v>7</v>
      </c>
      <c r="D28" s="23" t="s">
        <v>38</v>
      </c>
      <c r="E28" s="5">
        <v>2240</v>
      </c>
      <c r="F28" s="5">
        <v>2240</v>
      </c>
      <c r="G28" s="5">
        <v>2240</v>
      </c>
    </row>
    <row r="29" spans="1:7" s="51" customFormat="1" ht="12.75">
      <c r="A29" s="51" t="s">
        <v>70</v>
      </c>
      <c r="B29" s="23" t="s">
        <v>38</v>
      </c>
      <c r="C29" s="52" t="s">
        <v>7</v>
      </c>
      <c r="D29" s="23" t="s">
        <v>38</v>
      </c>
      <c r="E29" s="5">
        <v>2680</v>
      </c>
      <c r="F29" s="5">
        <v>2680</v>
      </c>
      <c r="G29" s="5">
        <v>2680</v>
      </c>
    </row>
    <row r="30" spans="1:7" s="51" customFormat="1" ht="12.75">
      <c r="A30" s="51" t="s">
        <v>71</v>
      </c>
      <c r="B30" s="23" t="s">
        <v>38</v>
      </c>
      <c r="C30" s="52" t="s">
        <v>7</v>
      </c>
      <c r="D30" s="23" t="s">
        <v>38</v>
      </c>
      <c r="E30" s="5">
        <v>0</v>
      </c>
      <c r="F30" s="5">
        <v>0</v>
      </c>
      <c r="G30" s="5">
        <v>0</v>
      </c>
    </row>
    <row r="31" spans="1:7" s="51" customFormat="1" ht="12.75">
      <c r="A31" s="51" t="s">
        <v>88</v>
      </c>
      <c r="B31" s="23" t="s">
        <v>38</v>
      </c>
      <c r="C31" s="52" t="s">
        <v>7</v>
      </c>
      <c r="D31" s="23">
        <v>0</v>
      </c>
      <c r="E31" s="5">
        <v>656</v>
      </c>
      <c r="F31" s="5">
        <v>656</v>
      </c>
      <c r="G31" s="5">
        <v>656</v>
      </c>
    </row>
    <row r="32" spans="1:7" s="51" customFormat="1" ht="12.75">
      <c r="A32" s="51" t="s">
        <v>72</v>
      </c>
      <c r="B32" s="23" t="s">
        <v>38</v>
      </c>
      <c r="C32" s="52" t="s">
        <v>7</v>
      </c>
      <c r="D32" s="23" t="s">
        <v>38</v>
      </c>
      <c r="E32" s="5">
        <v>9279</v>
      </c>
      <c r="F32" s="5">
        <v>9279</v>
      </c>
      <c r="G32" s="5">
        <v>9279</v>
      </c>
    </row>
    <row r="33" spans="1:7" s="51" customFormat="1" ht="12.75">
      <c r="A33" s="51" t="s">
        <v>74</v>
      </c>
      <c r="B33" s="23" t="s">
        <v>38</v>
      </c>
      <c r="C33" s="52" t="s">
        <v>7</v>
      </c>
      <c r="D33" s="23" t="s">
        <v>38</v>
      </c>
      <c r="E33" s="5">
        <v>4107</v>
      </c>
      <c r="F33" s="5">
        <v>4107</v>
      </c>
      <c r="G33" s="5">
        <v>4107</v>
      </c>
    </row>
    <row r="34" spans="1:7" s="51" customFormat="1" ht="12.75">
      <c r="A34" s="51" t="s">
        <v>80</v>
      </c>
      <c r="B34" s="23" t="s">
        <v>38</v>
      </c>
      <c r="C34" s="52" t="s">
        <v>7</v>
      </c>
      <c r="D34" s="23" t="s">
        <v>38</v>
      </c>
      <c r="E34" s="5">
        <v>7100</v>
      </c>
      <c r="F34" s="5">
        <v>7100</v>
      </c>
      <c r="G34" s="5">
        <v>7100</v>
      </c>
    </row>
    <row r="35" spans="1:7" s="51" customFormat="1" ht="12.75">
      <c r="A35" s="51" t="s">
        <v>81</v>
      </c>
      <c r="B35" s="23" t="s">
        <v>38</v>
      </c>
      <c r="C35" s="52" t="s">
        <v>7</v>
      </c>
      <c r="D35" s="23" t="s">
        <v>38</v>
      </c>
      <c r="E35" s="5">
        <v>6652</v>
      </c>
      <c r="F35" s="5">
        <v>6652</v>
      </c>
      <c r="G35" s="5">
        <v>6652</v>
      </c>
    </row>
    <row r="36" spans="1:7" s="51" customFormat="1" ht="12.75">
      <c r="A36" s="51" t="s">
        <v>82</v>
      </c>
      <c r="B36" s="23" t="s">
        <v>38</v>
      </c>
      <c r="C36" s="52" t="s">
        <v>7</v>
      </c>
      <c r="D36" s="23" t="s">
        <v>38</v>
      </c>
      <c r="E36" s="5">
        <v>649</v>
      </c>
      <c r="F36" s="5">
        <v>649</v>
      </c>
      <c r="G36" s="5">
        <v>649</v>
      </c>
    </row>
    <row r="37" spans="1:7" s="51" customFormat="1" ht="12.75">
      <c r="A37" s="51" t="s">
        <v>78</v>
      </c>
      <c r="B37" s="23" t="s">
        <v>38</v>
      </c>
      <c r="C37" s="52" t="s">
        <v>7</v>
      </c>
      <c r="D37" s="23" t="s">
        <v>38</v>
      </c>
      <c r="E37" s="5">
        <v>1177</v>
      </c>
      <c r="F37" s="5">
        <v>1177</v>
      </c>
      <c r="G37" s="5">
        <v>1177</v>
      </c>
    </row>
    <row r="38" spans="2:7" s="51" customFormat="1" ht="12.75">
      <c r="B38" s="5"/>
      <c r="C38" s="52"/>
      <c r="D38" s="5"/>
      <c r="E38" s="5"/>
      <c r="F38" s="5"/>
      <c r="G38" s="5"/>
    </row>
    <row r="39" spans="1:8" s="21" customFormat="1" ht="12.75">
      <c r="A39" s="25" t="s">
        <v>8</v>
      </c>
      <c r="B39" s="26">
        <v>79500</v>
      </c>
      <c r="C39" s="27" t="s">
        <v>7</v>
      </c>
      <c r="D39" s="26">
        <v>79500</v>
      </c>
      <c r="E39" s="26">
        <f>SUM(E21:E37)</f>
        <v>375</v>
      </c>
      <c r="F39" s="26">
        <f>D39+E39</f>
        <v>79875</v>
      </c>
      <c r="G39" s="26">
        <v>0</v>
      </c>
      <c r="H39" s="25"/>
    </row>
    <row r="40" spans="1:8" s="21" customFormat="1" ht="12.75">
      <c r="A40" s="4" t="s">
        <v>9</v>
      </c>
      <c r="B40" s="18">
        <v>5000</v>
      </c>
      <c r="C40" s="19" t="s">
        <v>7</v>
      </c>
      <c r="D40" s="20">
        <v>5000</v>
      </c>
      <c r="E40" s="18">
        <v>6325</v>
      </c>
      <c r="F40" s="20">
        <f>D40+E40</f>
        <v>11325</v>
      </c>
      <c r="G40" s="18">
        <f>E40</f>
        <v>6325</v>
      </c>
      <c r="H40" s="58" t="s">
        <v>90</v>
      </c>
    </row>
    <row r="41" spans="1:8" ht="12.75">
      <c r="A41" s="16" t="s">
        <v>10</v>
      </c>
      <c r="B41" s="17">
        <f>B19+B39+B40</f>
        <v>132761</v>
      </c>
      <c r="C41" s="17">
        <f>C19</f>
        <v>43694</v>
      </c>
      <c r="D41" s="17">
        <f>D19+D39+D40</f>
        <v>89067</v>
      </c>
      <c r="E41" s="17">
        <f>E40+E19+E39</f>
        <v>6600</v>
      </c>
      <c r="F41" s="17">
        <f>D41+E41</f>
        <v>95667</v>
      </c>
      <c r="G41" s="17">
        <f>E41</f>
        <v>6600</v>
      </c>
      <c r="H41" s="16"/>
    </row>
    <row r="42" spans="2:8" ht="12.75">
      <c r="B42" s="28"/>
      <c r="C42" s="29"/>
      <c r="D42" s="29"/>
      <c r="E42" s="29"/>
      <c r="F42" s="29"/>
      <c r="G42" s="29"/>
      <c r="H42" s="30"/>
    </row>
    <row r="43" spans="2:8" ht="12.75">
      <c r="B43" s="28"/>
      <c r="C43" s="29"/>
      <c r="D43" s="29"/>
      <c r="E43" s="29"/>
      <c r="F43" s="29"/>
      <c r="G43" s="29"/>
      <c r="H43" s="30"/>
    </row>
    <row r="44" spans="2:8" ht="12.75">
      <c r="B44" s="28"/>
      <c r="C44" s="29"/>
      <c r="D44" s="29"/>
      <c r="E44" s="29"/>
      <c r="F44" s="29"/>
      <c r="G44" s="29"/>
      <c r="H44" s="30"/>
    </row>
    <row r="45" spans="2:8" ht="12.75">
      <c r="B45" s="28"/>
      <c r="C45" s="29"/>
      <c r="D45" s="29"/>
      <c r="E45" s="29"/>
      <c r="F45" s="29"/>
      <c r="G45" s="29"/>
      <c r="H45" s="30"/>
    </row>
    <row r="46" spans="2:8" ht="12.75">
      <c r="B46" s="28"/>
      <c r="C46" s="29"/>
      <c r="D46" s="29"/>
      <c r="E46" s="29"/>
      <c r="F46" s="29"/>
      <c r="G46" s="29"/>
      <c r="H46" s="30"/>
    </row>
    <row r="47" spans="2:8" ht="12.75">
      <c r="B47" s="28"/>
      <c r="C47" s="29"/>
      <c r="D47" s="29"/>
      <c r="E47" s="29"/>
      <c r="F47" s="29"/>
      <c r="G47" s="29"/>
      <c r="H47" s="30"/>
    </row>
    <row r="48" spans="2:8" ht="12.75">
      <c r="B48" s="28"/>
      <c r="C48" s="29"/>
      <c r="D48" s="29"/>
      <c r="E48" s="29"/>
      <c r="F48" s="29"/>
      <c r="G48" s="29"/>
      <c r="H48" s="30"/>
    </row>
    <row r="49" spans="2:8" ht="12.75">
      <c r="B49" s="28"/>
      <c r="C49" s="29"/>
      <c r="D49" s="29"/>
      <c r="E49" s="29"/>
      <c r="F49" s="29"/>
      <c r="G49" s="29"/>
      <c r="H49" s="30"/>
    </row>
    <row r="50" spans="2:8" ht="12.75">
      <c r="B50" s="28"/>
      <c r="C50" s="29"/>
      <c r="D50" s="29"/>
      <c r="E50" s="29"/>
      <c r="F50" s="29"/>
      <c r="G50" s="29"/>
      <c r="H50" s="30"/>
    </row>
    <row r="51" spans="2:8" ht="12.75">
      <c r="B51" s="28"/>
      <c r="C51" s="29"/>
      <c r="D51" s="29"/>
      <c r="E51" s="29"/>
      <c r="F51" s="29"/>
      <c r="G51" s="29"/>
      <c r="H51" s="30"/>
    </row>
    <row r="52" spans="2:8" ht="12.75">
      <c r="B52" s="28"/>
      <c r="C52" s="29"/>
      <c r="D52" s="29"/>
      <c r="E52" s="29"/>
      <c r="F52" s="29"/>
      <c r="G52" s="29"/>
      <c r="H52" s="30"/>
    </row>
    <row r="53" spans="2:8" ht="12.75">
      <c r="B53" s="28"/>
      <c r="C53" s="29"/>
      <c r="D53" s="29"/>
      <c r="E53" s="29"/>
      <c r="F53" s="29"/>
      <c r="G53" s="29"/>
      <c r="H53" s="30"/>
    </row>
    <row r="54" spans="2:8" ht="12.75">
      <c r="B54" s="28"/>
      <c r="C54" s="29"/>
      <c r="D54" s="29"/>
      <c r="E54" s="29"/>
      <c r="F54" s="29"/>
      <c r="G54" s="29"/>
      <c r="H54" s="30"/>
    </row>
    <row r="55" spans="2:8" ht="12.75">
      <c r="B55" s="28"/>
      <c r="C55" s="29"/>
      <c r="D55" s="29"/>
      <c r="E55" s="29"/>
      <c r="F55" s="29"/>
      <c r="G55" s="29"/>
      <c r="H55" s="30"/>
    </row>
    <row r="56" spans="2:8" ht="12.75">
      <c r="B56" s="28"/>
      <c r="C56" s="29"/>
      <c r="D56" s="29"/>
      <c r="E56" s="29"/>
      <c r="F56" s="29"/>
      <c r="G56" s="29"/>
      <c r="H56" s="30"/>
    </row>
    <row r="57" spans="2:8" ht="12.75">
      <c r="B57" s="28"/>
      <c r="C57" s="29"/>
      <c r="D57" s="29"/>
      <c r="E57" s="29"/>
      <c r="F57" s="29"/>
      <c r="G57" s="29"/>
      <c r="H57" s="30"/>
    </row>
    <row r="58" spans="2:8" ht="12.75">
      <c r="B58" s="28"/>
      <c r="C58" s="29"/>
      <c r="D58" s="29"/>
      <c r="E58" s="29"/>
      <c r="F58" s="29"/>
      <c r="G58" s="29"/>
      <c r="H58" s="30"/>
    </row>
    <row r="59" spans="2:8" ht="12.75">
      <c r="B59" s="28"/>
      <c r="C59" s="29"/>
      <c r="D59" s="29"/>
      <c r="E59" s="29"/>
      <c r="F59" s="29"/>
      <c r="G59" s="29"/>
      <c r="H59" s="30"/>
    </row>
    <row r="60" spans="2:8" ht="12.75">
      <c r="B60" s="28"/>
      <c r="C60" s="29"/>
      <c r="D60" s="29"/>
      <c r="E60" s="29"/>
      <c r="F60" s="29"/>
      <c r="G60" s="29"/>
      <c r="H60" s="30"/>
    </row>
    <row r="61" spans="2:8" ht="12.75">
      <c r="B61" s="28"/>
      <c r="C61" s="29"/>
      <c r="D61" s="29"/>
      <c r="E61" s="29"/>
      <c r="F61" s="29"/>
      <c r="G61" s="29"/>
      <c r="H61" s="30"/>
    </row>
    <row r="62" spans="2:8" ht="12.75">
      <c r="B62" s="28"/>
      <c r="C62" s="29"/>
      <c r="D62" s="29"/>
      <c r="E62" s="29"/>
      <c r="F62" s="29"/>
      <c r="G62" s="29"/>
      <c r="H62" s="30"/>
    </row>
    <row r="63" spans="2:8" ht="12.75">
      <c r="B63" s="28"/>
      <c r="C63" s="29"/>
      <c r="D63" s="29"/>
      <c r="E63" s="29"/>
      <c r="F63" s="29"/>
      <c r="G63" s="29"/>
      <c r="H63" s="30"/>
    </row>
    <row r="64" spans="2:8" ht="12.75">
      <c r="B64" s="28"/>
      <c r="C64" s="29"/>
      <c r="D64" s="29"/>
      <c r="E64" s="29"/>
      <c r="F64" s="29"/>
      <c r="G64" s="29"/>
      <c r="H64" s="30"/>
    </row>
    <row r="65" spans="2:8" ht="12.75">
      <c r="B65" s="28"/>
      <c r="C65" s="29"/>
      <c r="D65" s="29"/>
      <c r="E65" s="29"/>
      <c r="F65" s="29"/>
      <c r="G65" s="29"/>
      <c r="H65" s="30"/>
    </row>
    <row r="66" spans="2:8" ht="12.75">
      <c r="B66" s="28"/>
      <c r="C66" s="29"/>
      <c r="D66" s="29"/>
      <c r="E66" s="29"/>
      <c r="F66" s="29"/>
      <c r="G66" s="29"/>
      <c r="H66" s="30"/>
    </row>
    <row r="67" spans="2:8" ht="12.75">
      <c r="B67" s="28"/>
      <c r="C67" s="29"/>
      <c r="D67" s="29"/>
      <c r="E67" s="29"/>
      <c r="F67" s="29"/>
      <c r="G67" s="29"/>
      <c r="H67" s="30"/>
    </row>
    <row r="68" spans="2:8" ht="12.75">
      <c r="B68" s="28"/>
      <c r="C68" s="29"/>
      <c r="D68" s="29"/>
      <c r="E68" s="29"/>
      <c r="F68" s="29"/>
      <c r="G68" s="29"/>
      <c r="H68" s="30"/>
    </row>
    <row r="69" spans="2:8" ht="12.75">
      <c r="B69" s="28"/>
      <c r="C69" s="29"/>
      <c r="D69" s="29"/>
      <c r="E69" s="29"/>
      <c r="F69" s="29"/>
      <c r="G69" s="29"/>
      <c r="H69" s="30"/>
    </row>
    <row r="70" spans="2:8" ht="12.75">
      <c r="B70" s="28"/>
      <c r="C70" s="29"/>
      <c r="D70" s="29"/>
      <c r="E70" s="29"/>
      <c r="F70" s="29"/>
      <c r="G70" s="29"/>
      <c r="H70" s="30"/>
    </row>
    <row r="71" spans="2:8" ht="12.75">
      <c r="B71" s="28"/>
      <c r="C71" s="29"/>
      <c r="D71" s="29"/>
      <c r="E71" s="29"/>
      <c r="F71" s="29"/>
      <c r="G71" s="29"/>
      <c r="H71" s="30"/>
    </row>
    <row r="72" spans="2:8" ht="12.75">
      <c r="B72" s="28"/>
      <c r="C72" s="29"/>
      <c r="D72" s="29"/>
      <c r="E72" s="29"/>
      <c r="F72" s="29"/>
      <c r="G72" s="29"/>
      <c r="H72" s="30"/>
    </row>
    <row r="73" spans="2:8" ht="12.75">
      <c r="B73" s="28"/>
      <c r="C73" s="29"/>
      <c r="D73" s="29"/>
      <c r="E73" s="29"/>
      <c r="F73" s="29"/>
      <c r="G73" s="29"/>
      <c r="H73" s="30"/>
    </row>
    <row r="74" spans="2:8" ht="12.75">
      <c r="B74" s="28"/>
      <c r="C74" s="29"/>
      <c r="D74" s="29"/>
      <c r="E74" s="29"/>
      <c r="F74" s="29"/>
      <c r="G74" s="29"/>
      <c r="H74" s="30"/>
    </row>
    <row r="75" spans="2:8" ht="12.75">
      <c r="B75" s="28"/>
      <c r="C75" s="29"/>
      <c r="D75" s="29"/>
      <c r="E75" s="29"/>
      <c r="F75" s="29"/>
      <c r="G75" s="29"/>
      <c r="H75" s="30"/>
    </row>
    <row r="76" spans="2:8" ht="12.75">
      <c r="B76" s="28"/>
      <c r="C76" s="29"/>
      <c r="D76" s="29"/>
      <c r="E76" s="29"/>
      <c r="F76" s="29"/>
      <c r="G76" s="29"/>
      <c r="H76" s="30"/>
    </row>
    <row r="77" spans="2:8" ht="12.75">
      <c r="B77" s="28"/>
      <c r="C77" s="29"/>
      <c r="D77" s="29"/>
      <c r="E77" s="29"/>
      <c r="F77" s="29"/>
      <c r="G77" s="29"/>
      <c r="H77" s="30"/>
    </row>
    <row r="78" spans="2:8" ht="12.75">
      <c r="B78" s="28"/>
      <c r="C78" s="29"/>
      <c r="D78" s="29"/>
      <c r="E78" s="29"/>
      <c r="F78" s="29"/>
      <c r="G78" s="29"/>
      <c r="H78" s="30"/>
    </row>
    <row r="79" spans="2:8" ht="12.75">
      <c r="B79" s="28"/>
      <c r="C79" s="29"/>
      <c r="D79" s="29"/>
      <c r="E79" s="29"/>
      <c r="F79" s="29"/>
      <c r="G79" s="29"/>
      <c r="H79" s="30"/>
    </row>
    <row r="80" spans="2:8" ht="12.75">
      <c r="B80" s="28"/>
      <c r="C80" s="29"/>
      <c r="D80" s="29"/>
      <c r="E80" s="29"/>
      <c r="F80" s="29"/>
      <c r="G80" s="29"/>
      <c r="H80" s="30"/>
    </row>
    <row r="81" spans="2:8" ht="12.75">
      <c r="B81" s="28"/>
      <c r="C81" s="29"/>
      <c r="D81" s="29"/>
      <c r="E81" s="29"/>
      <c r="F81" s="29"/>
      <c r="G81" s="29"/>
      <c r="H81" s="30"/>
    </row>
    <row r="82" spans="2:8" ht="12.75">
      <c r="B82" s="28"/>
      <c r="C82" s="29"/>
      <c r="D82" s="29"/>
      <c r="E82" s="29"/>
      <c r="F82" s="29"/>
      <c r="G82" s="29"/>
      <c r="H82" s="30"/>
    </row>
    <row r="83" spans="2:8" ht="12.75">
      <c r="B83" s="28"/>
      <c r="C83" s="29"/>
      <c r="D83" s="29"/>
      <c r="E83" s="29"/>
      <c r="F83" s="29"/>
      <c r="G83" s="29"/>
      <c r="H83" s="30"/>
    </row>
    <row r="84" spans="2:8" ht="12.75">
      <c r="B84" s="28"/>
      <c r="C84" s="29"/>
      <c r="D84" s="29"/>
      <c r="E84" s="29"/>
      <c r="F84" s="29"/>
      <c r="G84" s="29"/>
      <c r="H84" s="30"/>
    </row>
    <row r="85" spans="2:8" ht="12.75">
      <c r="B85" s="28"/>
      <c r="C85" s="29"/>
      <c r="D85" s="29"/>
      <c r="E85" s="29"/>
      <c r="F85" s="29"/>
      <c r="G85" s="29"/>
      <c r="H85" s="30"/>
    </row>
    <row r="86" spans="2:8" ht="12.75">
      <c r="B86" s="28"/>
      <c r="C86" s="29"/>
      <c r="D86" s="29"/>
      <c r="E86" s="29"/>
      <c r="F86" s="29"/>
      <c r="G86" s="29"/>
      <c r="H86" s="30"/>
    </row>
    <row r="87" spans="2:8" ht="12.75">
      <c r="B87" s="28"/>
      <c r="C87" s="29"/>
      <c r="D87" s="29"/>
      <c r="E87" s="29"/>
      <c r="F87" s="29"/>
      <c r="G87" s="29"/>
      <c r="H87" s="30"/>
    </row>
    <row r="88" spans="2:8" ht="12.75">
      <c r="B88" s="28"/>
      <c r="C88" s="29"/>
      <c r="D88" s="29"/>
      <c r="E88" s="29"/>
      <c r="F88" s="29"/>
      <c r="G88" s="29"/>
      <c r="H88" s="30"/>
    </row>
    <row r="89" spans="2:8" ht="12.75">
      <c r="B89" s="28"/>
      <c r="C89" s="29"/>
      <c r="D89" s="29"/>
      <c r="E89" s="29"/>
      <c r="F89" s="29"/>
      <c r="G89" s="29"/>
      <c r="H89" s="30"/>
    </row>
    <row r="90" spans="2:8" ht="12.75">
      <c r="B90" s="28"/>
      <c r="C90" s="29"/>
      <c r="D90" s="29"/>
      <c r="E90" s="29"/>
      <c r="F90" s="29"/>
      <c r="G90" s="29"/>
      <c r="H90" s="30"/>
    </row>
    <row r="91" spans="2:8" ht="12.75">
      <c r="B91" s="28"/>
      <c r="C91" s="29"/>
      <c r="D91" s="29"/>
      <c r="E91" s="29"/>
      <c r="F91" s="29"/>
      <c r="G91" s="29"/>
      <c r="H91" s="30"/>
    </row>
    <row r="92" spans="2:8" ht="12.75">
      <c r="B92" s="28"/>
      <c r="C92" s="29"/>
      <c r="D92" s="29"/>
      <c r="E92" s="29"/>
      <c r="F92" s="29"/>
      <c r="G92" s="29"/>
      <c r="H92" s="30"/>
    </row>
    <row r="93" spans="2:8" ht="12.75">
      <c r="B93" s="28"/>
      <c r="C93" s="29"/>
      <c r="D93" s="29"/>
      <c r="E93" s="29"/>
      <c r="F93" s="29"/>
      <c r="G93" s="29"/>
      <c r="H93" s="30"/>
    </row>
    <row r="94" spans="2:8" ht="12.75">
      <c r="B94" s="28"/>
      <c r="C94" s="29"/>
      <c r="D94" s="29"/>
      <c r="E94" s="29"/>
      <c r="F94" s="29"/>
      <c r="G94" s="29"/>
      <c r="H94" s="30"/>
    </row>
    <row r="95" spans="2:8" ht="12.75">
      <c r="B95" s="28"/>
      <c r="C95" s="29"/>
      <c r="D95" s="29"/>
      <c r="E95" s="29"/>
      <c r="F95" s="29"/>
      <c r="G95" s="29"/>
      <c r="H95" s="30"/>
    </row>
    <row r="96" spans="2:8" ht="12.75">
      <c r="B96" s="28"/>
      <c r="C96" s="29"/>
      <c r="D96" s="29"/>
      <c r="E96" s="29"/>
      <c r="F96" s="29"/>
      <c r="G96" s="29"/>
      <c r="H96" s="30"/>
    </row>
    <row r="97" spans="2:8" ht="12.75">
      <c r="B97" s="28"/>
      <c r="C97" s="29"/>
      <c r="D97" s="29"/>
      <c r="E97" s="29"/>
      <c r="F97" s="29"/>
      <c r="G97" s="29"/>
      <c r="H97" s="30"/>
    </row>
    <row r="98" spans="2:8" ht="12.75">
      <c r="B98" s="28"/>
      <c r="C98" s="29"/>
      <c r="D98" s="29"/>
      <c r="E98" s="29"/>
      <c r="F98" s="29"/>
      <c r="G98" s="29"/>
      <c r="H98" s="30"/>
    </row>
    <row r="99" spans="2:8" ht="12.75">
      <c r="B99" s="28"/>
      <c r="C99" s="29"/>
      <c r="D99" s="29"/>
      <c r="E99" s="29"/>
      <c r="F99" s="29"/>
      <c r="G99" s="29"/>
      <c r="H99" s="30"/>
    </row>
    <row r="100" spans="2:8" ht="12.75">
      <c r="B100" s="28"/>
      <c r="C100" s="29"/>
      <c r="D100" s="29"/>
      <c r="E100" s="29"/>
      <c r="F100" s="29"/>
      <c r="G100" s="29"/>
      <c r="H100" s="30"/>
    </row>
    <row r="101" spans="2:8" ht="12.75">
      <c r="B101" s="28"/>
      <c r="C101" s="29"/>
      <c r="D101" s="29"/>
      <c r="E101" s="29"/>
      <c r="F101" s="29"/>
      <c r="G101" s="29"/>
      <c r="H101" s="30"/>
    </row>
    <row r="102" spans="2:8" ht="12.75">
      <c r="B102" s="28"/>
      <c r="C102" s="29"/>
      <c r="D102" s="29"/>
      <c r="E102" s="29"/>
      <c r="F102" s="29"/>
      <c r="G102" s="29"/>
      <c r="H102" s="30"/>
    </row>
    <row r="103" spans="2:8" ht="12.75">
      <c r="B103" s="28"/>
      <c r="C103" s="29"/>
      <c r="D103" s="29"/>
      <c r="E103" s="29"/>
      <c r="F103" s="29"/>
      <c r="G103" s="29"/>
      <c r="H103" s="30"/>
    </row>
    <row r="104" spans="2:8" ht="12.75">
      <c r="B104" s="28"/>
      <c r="C104" s="29"/>
      <c r="D104" s="29"/>
      <c r="E104" s="29"/>
      <c r="F104" s="29"/>
      <c r="G104" s="29"/>
      <c r="H104" s="30"/>
    </row>
    <row r="105" spans="2:8" ht="12.75">
      <c r="B105" s="28"/>
      <c r="C105" s="29"/>
      <c r="D105" s="29"/>
      <c r="E105" s="29"/>
      <c r="F105" s="29"/>
      <c r="G105" s="29"/>
      <c r="H105" s="30"/>
    </row>
    <row r="106" spans="2:8" ht="12.75">
      <c r="B106" s="28"/>
      <c r="C106" s="29"/>
      <c r="D106" s="29"/>
      <c r="E106" s="29"/>
      <c r="F106" s="29"/>
      <c r="G106" s="29"/>
      <c r="H106" s="30"/>
    </row>
    <row r="107" spans="2:8" ht="12.75">
      <c r="B107" s="28"/>
      <c r="C107" s="29"/>
      <c r="D107" s="29"/>
      <c r="E107" s="29"/>
      <c r="F107" s="29"/>
      <c r="G107" s="29"/>
      <c r="H107" s="30"/>
    </row>
    <row r="108" spans="2:8" ht="12.75">
      <c r="B108" s="28"/>
      <c r="C108" s="29"/>
      <c r="D108" s="29"/>
      <c r="E108" s="29"/>
      <c r="F108" s="29"/>
      <c r="G108" s="29"/>
      <c r="H108" s="30"/>
    </row>
    <row r="109" spans="2:8" ht="12.75">
      <c r="B109" s="28"/>
      <c r="C109" s="29"/>
      <c r="D109" s="29"/>
      <c r="E109" s="29"/>
      <c r="F109" s="29"/>
      <c r="G109" s="29"/>
      <c r="H109" s="30"/>
    </row>
    <row r="110" spans="2:8" ht="12.75">
      <c r="B110" s="28"/>
      <c r="C110" s="29"/>
      <c r="D110" s="29"/>
      <c r="E110" s="29"/>
      <c r="F110" s="29"/>
      <c r="G110" s="29"/>
      <c r="H110" s="30"/>
    </row>
    <row r="111" spans="2:8" ht="12.75">
      <c r="B111" s="28"/>
      <c r="C111" s="29"/>
      <c r="D111" s="29"/>
      <c r="E111" s="29"/>
      <c r="F111" s="29"/>
      <c r="G111" s="29"/>
      <c r="H111" s="30"/>
    </row>
    <row r="112" spans="2:8" ht="12.75">
      <c r="B112" s="28"/>
      <c r="C112" s="29"/>
      <c r="D112" s="29"/>
      <c r="E112" s="29"/>
      <c r="F112" s="29"/>
      <c r="G112" s="29"/>
      <c r="H112" s="30"/>
    </row>
    <row r="113" spans="2:8" ht="12.75">
      <c r="B113" s="28"/>
      <c r="C113" s="29"/>
      <c r="D113" s="29"/>
      <c r="E113" s="29"/>
      <c r="F113" s="29"/>
      <c r="G113" s="29"/>
      <c r="H113" s="30"/>
    </row>
    <row r="114" spans="2:8" ht="12.75">
      <c r="B114" s="28"/>
      <c r="C114" s="29"/>
      <c r="D114" s="29"/>
      <c r="E114" s="29"/>
      <c r="F114" s="29"/>
      <c r="G114" s="29"/>
      <c r="H114" s="30"/>
    </row>
    <row r="115" spans="2:8" ht="12.75">
      <c r="B115" s="28"/>
      <c r="C115" s="29"/>
      <c r="D115" s="29"/>
      <c r="E115" s="29"/>
      <c r="F115" s="29"/>
      <c r="G115" s="29"/>
      <c r="H115" s="30"/>
    </row>
    <row r="116" spans="2:8" ht="12.75">
      <c r="B116" s="28"/>
      <c r="C116" s="29"/>
      <c r="D116" s="29"/>
      <c r="E116" s="29"/>
      <c r="F116" s="29"/>
      <c r="G116" s="29"/>
      <c r="H116" s="30"/>
    </row>
    <row r="117" spans="2:8" ht="12.75">
      <c r="B117" s="28"/>
      <c r="C117" s="29"/>
      <c r="D117" s="29"/>
      <c r="E117" s="29"/>
      <c r="F117" s="29"/>
      <c r="G117" s="29"/>
      <c r="H117" s="30"/>
    </row>
    <row r="118" spans="2:8" ht="12.75">
      <c r="B118" s="28"/>
      <c r="C118" s="29"/>
      <c r="D118" s="29"/>
      <c r="E118" s="29"/>
      <c r="F118" s="29"/>
      <c r="G118" s="29"/>
      <c r="H118" s="30"/>
    </row>
    <row r="119" spans="2:8" ht="12.75">
      <c r="B119" s="28"/>
      <c r="C119" s="29"/>
      <c r="D119" s="29"/>
      <c r="E119" s="29"/>
      <c r="F119" s="29"/>
      <c r="G119" s="29"/>
      <c r="H119" s="30"/>
    </row>
    <row r="120" spans="2:8" ht="12.75">
      <c r="B120" s="28"/>
      <c r="C120" s="29"/>
      <c r="D120" s="29"/>
      <c r="E120" s="29"/>
      <c r="F120" s="29"/>
      <c r="G120" s="29"/>
      <c r="H120" s="30"/>
    </row>
    <row r="121" spans="2:8" ht="12.75">
      <c r="B121" s="28"/>
      <c r="C121" s="29"/>
      <c r="D121" s="29"/>
      <c r="E121" s="29"/>
      <c r="F121" s="29"/>
      <c r="G121" s="29"/>
      <c r="H121" s="30"/>
    </row>
    <row r="122" spans="2:8" ht="12.75">
      <c r="B122" s="28"/>
      <c r="C122" s="29"/>
      <c r="D122" s="29"/>
      <c r="E122" s="29"/>
      <c r="F122" s="29"/>
      <c r="G122" s="29"/>
      <c r="H122" s="30"/>
    </row>
    <row r="123" spans="2:8" ht="12.75">
      <c r="B123" s="28"/>
      <c r="C123" s="29"/>
      <c r="D123" s="29"/>
      <c r="E123" s="29"/>
      <c r="F123" s="29"/>
      <c r="G123" s="29"/>
      <c r="H123" s="30"/>
    </row>
    <row r="124" spans="2:8" ht="12.75">
      <c r="B124" s="28"/>
      <c r="C124" s="29"/>
      <c r="D124" s="29"/>
      <c r="E124" s="29"/>
      <c r="F124" s="29"/>
      <c r="G124" s="29"/>
      <c r="H124" s="30"/>
    </row>
    <row r="125" spans="2:8" ht="12.75">
      <c r="B125" s="28"/>
      <c r="C125" s="29"/>
      <c r="D125" s="29"/>
      <c r="E125" s="29"/>
      <c r="F125" s="29"/>
      <c r="G125" s="29"/>
      <c r="H125" s="30"/>
    </row>
    <row r="126" spans="2:8" ht="12.75">
      <c r="B126" s="28"/>
      <c r="C126" s="29"/>
      <c r="D126" s="29"/>
      <c r="E126" s="29"/>
      <c r="F126" s="29"/>
      <c r="G126" s="29"/>
      <c r="H126" s="30"/>
    </row>
    <row r="127" spans="2:8" ht="12.75">
      <c r="B127" s="28"/>
      <c r="C127" s="29"/>
      <c r="D127" s="29"/>
      <c r="E127" s="29"/>
      <c r="F127" s="29"/>
      <c r="G127" s="29"/>
      <c r="H127" s="30"/>
    </row>
    <row r="128" spans="2:8" ht="12.75">
      <c r="B128" s="28"/>
      <c r="C128" s="29"/>
      <c r="D128" s="29"/>
      <c r="E128" s="29"/>
      <c r="F128" s="29"/>
      <c r="G128" s="29"/>
      <c r="H128" s="30"/>
    </row>
    <row r="129" spans="2:8" ht="12.75">
      <c r="B129" s="28"/>
      <c r="C129" s="29"/>
      <c r="D129" s="29"/>
      <c r="E129" s="29"/>
      <c r="F129" s="29"/>
      <c r="G129" s="29"/>
      <c r="H129" s="30"/>
    </row>
    <row r="130" spans="2:8" ht="12.75">
      <c r="B130" s="28"/>
      <c r="C130" s="29"/>
      <c r="D130" s="29"/>
      <c r="E130" s="29"/>
      <c r="F130" s="29"/>
      <c r="G130" s="29"/>
      <c r="H130" s="30"/>
    </row>
    <row r="131" spans="2:8" ht="12.75">
      <c r="B131" s="28"/>
      <c r="C131" s="29"/>
      <c r="D131" s="29"/>
      <c r="E131" s="29"/>
      <c r="F131" s="29"/>
      <c r="G131" s="29"/>
      <c r="H131" s="30"/>
    </row>
    <row r="132" spans="2:8" ht="12.75">
      <c r="B132" s="28"/>
      <c r="C132" s="29"/>
      <c r="D132" s="29"/>
      <c r="E132" s="29"/>
      <c r="F132" s="29"/>
      <c r="G132" s="29"/>
      <c r="H132" s="30"/>
    </row>
    <row r="133" spans="2:8" ht="12.75">
      <c r="B133" s="28"/>
      <c r="C133" s="29"/>
      <c r="D133" s="29"/>
      <c r="E133" s="29"/>
      <c r="F133" s="29"/>
      <c r="G133" s="29"/>
      <c r="H133" s="30"/>
    </row>
    <row r="134" spans="2:8" ht="12.75">
      <c r="B134" s="28"/>
      <c r="C134" s="29"/>
      <c r="D134" s="29"/>
      <c r="E134" s="29"/>
      <c r="F134" s="29"/>
      <c r="G134" s="29"/>
      <c r="H134" s="30"/>
    </row>
    <row r="135" spans="2:8" ht="12.75">
      <c r="B135" s="28"/>
      <c r="C135" s="29"/>
      <c r="D135" s="29"/>
      <c r="E135" s="29"/>
      <c r="F135" s="29"/>
      <c r="G135" s="29"/>
      <c r="H135" s="30"/>
    </row>
    <row r="136" spans="2:8" ht="12.75">
      <c r="B136" s="28"/>
      <c r="C136" s="29"/>
      <c r="D136" s="29"/>
      <c r="E136" s="29"/>
      <c r="F136" s="29"/>
      <c r="G136" s="29"/>
      <c r="H136" s="30"/>
    </row>
    <row r="137" spans="2:8" ht="12.75">
      <c r="B137" s="28"/>
      <c r="C137" s="29"/>
      <c r="D137" s="29"/>
      <c r="E137" s="29"/>
      <c r="F137" s="29"/>
      <c r="G137" s="29"/>
      <c r="H137" s="30"/>
    </row>
    <row r="138" spans="2:8" ht="12.75">
      <c r="B138" s="28"/>
      <c r="C138" s="29"/>
      <c r="D138" s="29"/>
      <c r="E138" s="29"/>
      <c r="F138" s="29"/>
      <c r="G138" s="29"/>
      <c r="H138" s="30"/>
    </row>
    <row r="139" spans="2:8" ht="12.75">
      <c r="B139" s="28"/>
      <c r="C139" s="29"/>
      <c r="D139" s="29"/>
      <c r="E139" s="29"/>
      <c r="F139" s="29"/>
      <c r="G139" s="29"/>
      <c r="H139" s="30"/>
    </row>
    <row r="140" spans="2:8" ht="12.75">
      <c r="B140" s="28"/>
      <c r="C140" s="29"/>
      <c r="D140" s="29"/>
      <c r="E140" s="29"/>
      <c r="F140" s="29"/>
      <c r="G140" s="29"/>
      <c r="H140" s="30"/>
    </row>
    <row r="141" spans="2:8" ht="12.75">
      <c r="B141" s="28"/>
      <c r="C141" s="29"/>
      <c r="D141" s="29"/>
      <c r="E141" s="29"/>
      <c r="F141" s="29"/>
      <c r="G141" s="29"/>
      <c r="H141" s="30"/>
    </row>
    <row r="142" spans="2:8" ht="12.75">
      <c r="B142" s="28"/>
      <c r="C142" s="29"/>
      <c r="D142" s="29"/>
      <c r="E142" s="29"/>
      <c r="F142" s="29"/>
      <c r="G142" s="29"/>
      <c r="H142" s="30"/>
    </row>
    <row r="143" spans="2:8" ht="12.75">
      <c r="B143" s="28"/>
      <c r="C143" s="29"/>
      <c r="D143" s="29"/>
      <c r="E143" s="29"/>
      <c r="F143" s="29"/>
      <c r="G143" s="29"/>
      <c r="H143" s="30"/>
    </row>
    <row r="144" spans="2:8" ht="12.75">
      <c r="B144" s="28"/>
      <c r="C144" s="29"/>
      <c r="D144" s="29"/>
      <c r="E144" s="29"/>
      <c r="F144" s="29"/>
      <c r="G144" s="29"/>
      <c r="H144" s="30"/>
    </row>
    <row r="145" spans="2:8" ht="12.75">
      <c r="B145" s="28"/>
      <c r="C145" s="29"/>
      <c r="D145" s="29"/>
      <c r="E145" s="29"/>
      <c r="F145" s="29"/>
      <c r="G145" s="29"/>
      <c r="H145" s="30"/>
    </row>
    <row r="146" spans="2:8" ht="12.75">
      <c r="B146" s="28"/>
      <c r="C146" s="29"/>
      <c r="D146" s="29"/>
      <c r="E146" s="29"/>
      <c r="F146" s="29"/>
      <c r="G146" s="29"/>
      <c r="H146" s="30"/>
    </row>
    <row r="147" spans="2:8" ht="12.75">
      <c r="B147" s="28"/>
      <c r="C147" s="29"/>
      <c r="D147" s="29"/>
      <c r="E147" s="29"/>
      <c r="F147" s="29"/>
      <c r="G147" s="29"/>
      <c r="H147" s="30"/>
    </row>
    <row r="148" spans="2:8" ht="12.75">
      <c r="B148" s="28"/>
      <c r="C148" s="29"/>
      <c r="D148" s="29"/>
      <c r="E148" s="29"/>
      <c r="F148" s="29"/>
      <c r="G148" s="29"/>
      <c r="H148" s="30"/>
    </row>
    <row r="149" spans="2:8" ht="12.75">
      <c r="B149" s="28"/>
      <c r="C149" s="29"/>
      <c r="D149" s="29"/>
      <c r="E149" s="29"/>
      <c r="F149" s="29"/>
      <c r="G149" s="29"/>
      <c r="H149" s="30"/>
    </row>
    <row r="150" spans="2:8" ht="12.75">
      <c r="B150" s="28"/>
      <c r="C150" s="29"/>
      <c r="D150" s="29"/>
      <c r="E150" s="29"/>
      <c r="F150" s="29"/>
      <c r="G150" s="29"/>
      <c r="H150" s="30"/>
    </row>
    <row r="151" spans="2:8" ht="12.75">
      <c r="B151" s="28"/>
      <c r="C151" s="29"/>
      <c r="D151" s="29"/>
      <c r="E151" s="29"/>
      <c r="F151" s="29"/>
      <c r="G151" s="29"/>
      <c r="H151" s="30"/>
    </row>
    <row r="152" spans="2:8" ht="12.75">
      <c r="B152" s="28"/>
      <c r="C152" s="29"/>
      <c r="D152" s="29"/>
      <c r="E152" s="29"/>
      <c r="F152" s="29"/>
      <c r="G152" s="29"/>
      <c r="H152" s="30"/>
    </row>
    <row r="153" spans="2:8" ht="12.75">
      <c r="B153" s="28"/>
      <c r="C153" s="29"/>
      <c r="D153" s="29"/>
      <c r="E153" s="29"/>
      <c r="F153" s="29"/>
      <c r="G153" s="29"/>
      <c r="H153" s="30"/>
    </row>
    <row r="154" spans="2:8" ht="12.75">
      <c r="B154" s="28"/>
      <c r="C154" s="29"/>
      <c r="D154" s="29"/>
      <c r="E154" s="29"/>
      <c r="F154" s="29"/>
      <c r="G154" s="29"/>
      <c r="H154" s="30"/>
    </row>
    <row r="155" spans="2:7" ht="12.75">
      <c r="B155" s="28"/>
      <c r="C155" s="29"/>
      <c r="D155" s="29"/>
      <c r="E155" s="29"/>
      <c r="F155" s="29"/>
      <c r="G155" s="29"/>
    </row>
    <row r="156" spans="2:7" ht="12.75">
      <c r="B156" s="28"/>
      <c r="C156" s="29"/>
      <c r="D156" s="29"/>
      <c r="E156" s="29"/>
      <c r="F156" s="29"/>
      <c r="G156" s="29"/>
    </row>
    <row r="157" spans="2:7" ht="12.75">
      <c r="B157" s="28"/>
      <c r="C157" s="29"/>
      <c r="D157" s="29"/>
      <c r="E157" s="29"/>
      <c r="F157" s="29"/>
      <c r="G157" s="29"/>
    </row>
    <row r="158" spans="2:7" ht="12.75">
      <c r="B158" s="28"/>
      <c r="C158" s="29"/>
      <c r="D158" s="29"/>
      <c r="E158" s="29"/>
      <c r="F158" s="29"/>
      <c r="G158" s="29"/>
    </row>
    <row r="159" spans="2:7" ht="12.75">
      <c r="B159" s="28"/>
      <c r="C159" s="29"/>
      <c r="D159" s="29"/>
      <c r="E159" s="29"/>
      <c r="F159" s="29"/>
      <c r="G159" s="29"/>
    </row>
    <row r="160" spans="2:7" ht="12.75">
      <c r="B160" s="28"/>
      <c r="C160" s="29"/>
      <c r="D160" s="29"/>
      <c r="E160" s="29"/>
      <c r="F160" s="29"/>
      <c r="G160" s="29"/>
    </row>
    <row r="161" spans="2:7" ht="12.75">
      <c r="B161" s="28"/>
      <c r="C161" s="29"/>
      <c r="D161" s="29"/>
      <c r="E161" s="29"/>
      <c r="F161" s="29"/>
      <c r="G161" s="29"/>
    </row>
    <row r="162" spans="2:7" ht="12.75">
      <c r="B162" s="28"/>
      <c r="C162" s="29"/>
      <c r="D162" s="29"/>
      <c r="E162" s="29"/>
      <c r="F162" s="29"/>
      <c r="G162" s="29"/>
    </row>
    <row r="163" spans="2:7" ht="12.75">
      <c r="B163" s="28"/>
      <c r="C163" s="29"/>
      <c r="D163" s="29"/>
      <c r="E163" s="29"/>
      <c r="F163" s="29"/>
      <c r="G163" s="29"/>
    </row>
    <row r="164" spans="2:7" ht="12.75">
      <c r="B164" s="28"/>
      <c r="C164" s="29"/>
      <c r="D164" s="29"/>
      <c r="E164" s="29"/>
      <c r="F164" s="29"/>
      <c r="G164" s="29"/>
    </row>
    <row r="165" spans="2:7" ht="12.75">
      <c r="B165" s="28"/>
      <c r="C165" s="29"/>
      <c r="D165" s="29"/>
      <c r="E165" s="29"/>
      <c r="F165" s="29"/>
      <c r="G165" s="29"/>
    </row>
    <row r="166" spans="2:7" ht="12.75">
      <c r="B166" s="28"/>
      <c r="C166" s="29"/>
      <c r="D166" s="29"/>
      <c r="E166" s="29"/>
      <c r="F166" s="29"/>
      <c r="G166" s="29"/>
    </row>
    <row r="167" spans="2:7" ht="12.75">
      <c r="B167" s="28"/>
      <c r="C167" s="29"/>
      <c r="D167" s="29"/>
      <c r="E167" s="29"/>
      <c r="F167" s="29"/>
      <c r="G167" s="29"/>
    </row>
    <row r="168" spans="2:7" ht="12.75">
      <c r="B168" s="28"/>
      <c r="C168" s="29"/>
      <c r="D168" s="29"/>
      <c r="E168" s="29"/>
      <c r="F168" s="29"/>
      <c r="G168" s="29"/>
    </row>
    <row r="169" spans="2:7" ht="12.75">
      <c r="B169" s="28"/>
      <c r="C169" s="29"/>
      <c r="D169" s="29"/>
      <c r="E169" s="29"/>
      <c r="F169" s="29"/>
      <c r="G169" s="29"/>
    </row>
    <row r="170" spans="2:7" ht="12.75">
      <c r="B170" s="28"/>
      <c r="C170" s="29"/>
      <c r="D170" s="29"/>
      <c r="E170" s="29"/>
      <c r="F170" s="29"/>
      <c r="G170" s="29"/>
    </row>
    <row r="171" spans="2:7" ht="12.75">
      <c r="B171" s="28"/>
      <c r="C171" s="29"/>
      <c r="D171" s="29"/>
      <c r="E171" s="29"/>
      <c r="F171" s="29"/>
      <c r="G171" s="29"/>
    </row>
    <row r="172" spans="2:7" ht="12.75">
      <c r="B172" s="28"/>
      <c r="C172" s="29"/>
      <c r="D172" s="29"/>
      <c r="E172" s="29"/>
      <c r="F172" s="29"/>
      <c r="G172" s="29"/>
    </row>
    <row r="173" spans="2:7" ht="12.75">
      <c r="B173" s="28"/>
      <c r="C173" s="29"/>
      <c r="D173" s="29"/>
      <c r="E173" s="29"/>
      <c r="F173" s="29"/>
      <c r="G173" s="29"/>
    </row>
    <row r="174" spans="2:7" ht="12.75">
      <c r="B174" s="28"/>
      <c r="C174" s="29"/>
      <c r="D174" s="29"/>
      <c r="E174" s="29"/>
      <c r="F174" s="29"/>
      <c r="G174" s="29"/>
    </row>
    <row r="175" spans="2:7" ht="12.75">
      <c r="B175" s="28"/>
      <c r="C175" s="29"/>
      <c r="D175" s="29"/>
      <c r="E175" s="29"/>
      <c r="F175" s="29"/>
      <c r="G175" s="29"/>
    </row>
    <row r="176" spans="2:7" ht="12.75">
      <c r="B176" s="28"/>
      <c r="C176" s="29"/>
      <c r="D176" s="29"/>
      <c r="E176" s="29"/>
      <c r="F176" s="29"/>
      <c r="G176" s="29"/>
    </row>
    <row r="177" spans="2:7" ht="12.75">
      <c r="B177" s="28"/>
      <c r="C177" s="29"/>
      <c r="D177" s="29"/>
      <c r="E177" s="29"/>
      <c r="F177" s="29"/>
      <c r="G177" s="29"/>
    </row>
    <row r="178" spans="2:7" ht="12.75">
      <c r="B178" s="28"/>
      <c r="C178" s="29"/>
      <c r="D178" s="29"/>
      <c r="E178" s="29"/>
      <c r="F178" s="29"/>
      <c r="G178" s="29"/>
    </row>
    <row r="179" spans="2:7" ht="12.75">
      <c r="B179" s="28"/>
      <c r="C179" s="29"/>
      <c r="D179" s="29"/>
      <c r="E179" s="29"/>
      <c r="F179" s="29"/>
      <c r="G179" s="29"/>
    </row>
    <row r="180" spans="2:7" ht="12.75">
      <c r="B180" s="28"/>
      <c r="C180" s="29"/>
      <c r="D180" s="29"/>
      <c r="E180" s="29"/>
      <c r="F180" s="29"/>
      <c r="G180" s="29"/>
    </row>
    <row r="181" spans="2:7" ht="12.75">
      <c r="B181" s="28"/>
      <c r="C181" s="29"/>
      <c r="D181" s="29"/>
      <c r="E181" s="29"/>
      <c r="F181" s="29"/>
      <c r="G181" s="29"/>
    </row>
    <row r="182" spans="2:7" ht="12.75">
      <c r="B182" s="28"/>
      <c r="C182" s="29"/>
      <c r="D182" s="29"/>
      <c r="E182" s="29"/>
      <c r="F182" s="29"/>
      <c r="G182" s="29"/>
    </row>
    <row r="183" spans="2:7" ht="12.75">
      <c r="B183" s="28"/>
      <c r="C183" s="29"/>
      <c r="D183" s="29"/>
      <c r="E183" s="29"/>
      <c r="F183" s="29"/>
      <c r="G183" s="29"/>
    </row>
    <row r="184" spans="2:7" ht="12.75">
      <c r="B184" s="28"/>
      <c r="C184" s="29"/>
      <c r="D184" s="29"/>
      <c r="E184" s="29"/>
      <c r="F184" s="29"/>
      <c r="G184" s="29"/>
    </row>
    <row r="185" spans="2:7" ht="12.75">
      <c r="B185" s="28"/>
      <c r="C185" s="29"/>
      <c r="D185" s="29"/>
      <c r="E185" s="29"/>
      <c r="F185" s="29"/>
      <c r="G185" s="29"/>
    </row>
    <row r="186" spans="2:7" ht="12.75">
      <c r="B186" s="28"/>
      <c r="C186" s="29"/>
      <c r="D186" s="29"/>
      <c r="E186" s="29"/>
      <c r="F186" s="29"/>
      <c r="G186" s="29"/>
    </row>
    <row r="187" spans="2:7" ht="12.75">
      <c r="B187" s="28"/>
      <c r="C187" s="29"/>
      <c r="D187" s="29"/>
      <c r="E187" s="29"/>
      <c r="F187" s="29"/>
      <c r="G187" s="29"/>
    </row>
    <row r="188" spans="2:7" ht="12.75">
      <c r="B188" s="28"/>
      <c r="C188" s="29"/>
      <c r="D188" s="29"/>
      <c r="E188" s="29"/>
      <c r="F188" s="29"/>
      <c r="G188" s="29"/>
    </row>
    <row r="189" spans="2:7" ht="12.75">
      <c r="B189" s="28"/>
      <c r="C189" s="29"/>
      <c r="D189" s="29"/>
      <c r="E189" s="29"/>
      <c r="F189" s="29"/>
      <c r="G189" s="29"/>
    </row>
    <row r="190" spans="2:7" ht="12.75">
      <c r="B190" s="28"/>
      <c r="C190" s="29"/>
      <c r="D190" s="29"/>
      <c r="E190" s="29"/>
      <c r="F190" s="29"/>
      <c r="G190" s="29"/>
    </row>
    <row r="191" spans="2:7" ht="12.75">
      <c r="B191" s="28"/>
      <c r="C191" s="29"/>
      <c r="D191" s="29"/>
      <c r="E191" s="29"/>
      <c r="F191" s="29"/>
      <c r="G191" s="29"/>
    </row>
    <row r="192" spans="2:7" ht="12.75">
      <c r="B192" s="28"/>
      <c r="C192" s="29"/>
      <c r="D192" s="29"/>
      <c r="E192" s="29"/>
      <c r="F192" s="29"/>
      <c r="G192" s="29"/>
    </row>
    <row r="193" spans="2:7" ht="12.75">
      <c r="B193" s="28"/>
      <c r="C193" s="29"/>
      <c r="D193" s="29"/>
      <c r="E193" s="29"/>
      <c r="F193" s="29"/>
      <c r="G193" s="29"/>
    </row>
    <row r="194" spans="2:7" ht="12.75">
      <c r="B194" s="28"/>
      <c r="C194" s="29"/>
      <c r="D194" s="29"/>
      <c r="E194" s="29"/>
      <c r="F194" s="29"/>
      <c r="G194" s="29"/>
    </row>
    <row r="195" spans="2:7" ht="12.75">
      <c r="B195" s="28"/>
      <c r="C195" s="29"/>
      <c r="D195" s="29"/>
      <c r="E195" s="29"/>
      <c r="F195" s="29"/>
      <c r="G195" s="29"/>
    </row>
    <row r="196" spans="2:7" ht="12.75">
      <c r="B196" s="28"/>
      <c r="C196" s="29"/>
      <c r="D196" s="29"/>
      <c r="E196" s="29"/>
      <c r="F196" s="29"/>
      <c r="G196" s="29"/>
    </row>
    <row r="197" spans="2:7" ht="12.75">
      <c r="B197" s="28"/>
      <c r="C197" s="29"/>
      <c r="D197" s="29"/>
      <c r="E197" s="29"/>
      <c r="F197" s="29"/>
      <c r="G197" s="29"/>
    </row>
    <row r="198" spans="2:7" ht="12.75">
      <c r="B198" s="28"/>
      <c r="C198" s="29"/>
      <c r="D198" s="29"/>
      <c r="E198" s="29"/>
      <c r="F198" s="29"/>
      <c r="G198" s="29"/>
    </row>
    <row r="199" spans="2:7" ht="12.75">
      <c r="B199" s="28"/>
      <c r="C199" s="29"/>
      <c r="D199" s="29"/>
      <c r="E199" s="29"/>
      <c r="F199" s="29"/>
      <c r="G199" s="29"/>
    </row>
    <row r="200" spans="2:7" ht="12.75">
      <c r="B200" s="28"/>
      <c r="C200" s="29"/>
      <c r="D200" s="29"/>
      <c r="E200" s="29"/>
      <c r="F200" s="29"/>
      <c r="G200" s="29"/>
    </row>
    <row r="201" spans="2:7" ht="12.75">
      <c r="B201" s="28"/>
      <c r="C201" s="29"/>
      <c r="D201" s="29"/>
      <c r="E201" s="29"/>
      <c r="F201" s="29"/>
      <c r="G201" s="29"/>
    </row>
    <row r="202" spans="2:7" ht="12.75">
      <c r="B202" s="28"/>
      <c r="C202" s="29"/>
      <c r="D202" s="29"/>
      <c r="E202" s="29"/>
      <c r="F202" s="29"/>
      <c r="G202" s="29"/>
    </row>
    <row r="203" spans="2:7" ht="12.75">
      <c r="B203" s="28"/>
      <c r="C203" s="29"/>
      <c r="D203" s="29"/>
      <c r="E203" s="29"/>
      <c r="F203" s="29"/>
      <c r="G203" s="29"/>
    </row>
    <row r="204" spans="2:7" ht="12.75">
      <c r="B204" s="28"/>
      <c r="C204" s="29"/>
      <c r="D204" s="29"/>
      <c r="E204" s="29"/>
      <c r="F204" s="29"/>
      <c r="G204" s="29"/>
    </row>
    <row r="205" spans="2:7" ht="12.75">
      <c r="B205" s="28"/>
      <c r="C205" s="29"/>
      <c r="D205" s="29"/>
      <c r="E205" s="29"/>
      <c r="F205" s="29"/>
      <c r="G205" s="29"/>
    </row>
    <row r="206" spans="2:7" ht="12.75">
      <c r="B206" s="28"/>
      <c r="C206" s="29"/>
      <c r="D206" s="29"/>
      <c r="E206" s="29"/>
      <c r="F206" s="29"/>
      <c r="G206" s="29"/>
    </row>
    <row r="207" spans="2:7" ht="12.75">
      <c r="B207" s="28"/>
      <c r="C207" s="29"/>
      <c r="D207" s="29"/>
      <c r="E207" s="29"/>
      <c r="F207" s="29"/>
      <c r="G207" s="29"/>
    </row>
    <row r="208" spans="2:7" ht="12.75">
      <c r="B208" s="28"/>
      <c r="C208" s="29"/>
      <c r="D208" s="29"/>
      <c r="E208" s="29"/>
      <c r="F208" s="29"/>
      <c r="G208" s="29"/>
    </row>
    <row r="209" spans="2:7" ht="12.75">
      <c r="B209" s="28"/>
      <c r="C209" s="29"/>
      <c r="D209" s="29"/>
      <c r="E209" s="29"/>
      <c r="F209" s="29"/>
      <c r="G209" s="29"/>
    </row>
    <row r="210" spans="2:7" ht="12.75">
      <c r="B210" s="28"/>
      <c r="C210" s="29"/>
      <c r="D210" s="29"/>
      <c r="E210" s="29"/>
      <c r="F210" s="29"/>
      <c r="G210" s="29"/>
    </row>
    <row r="211" spans="2:7" ht="12.75">
      <c r="B211" s="28"/>
      <c r="C211" s="29"/>
      <c r="D211" s="29"/>
      <c r="E211" s="29"/>
      <c r="F211" s="29"/>
      <c r="G211" s="29"/>
    </row>
    <row r="212" spans="2:7" ht="12.75">
      <c r="B212" s="28"/>
      <c r="C212" s="29"/>
      <c r="D212" s="29"/>
      <c r="E212" s="29"/>
      <c r="F212" s="29"/>
      <c r="G212" s="29"/>
    </row>
    <row r="213" spans="2:7" ht="12.75">
      <c r="B213" s="28"/>
      <c r="C213" s="29"/>
      <c r="D213" s="29"/>
      <c r="E213" s="29"/>
      <c r="F213" s="29"/>
      <c r="G213" s="29"/>
    </row>
    <row r="214" spans="2:7" ht="12.75">
      <c r="B214" s="28"/>
      <c r="C214" s="29"/>
      <c r="D214" s="29"/>
      <c r="E214" s="29"/>
      <c r="F214" s="29"/>
      <c r="G214" s="29"/>
    </row>
    <row r="215" spans="2:7" ht="12.75">
      <c r="B215" s="28"/>
      <c r="C215" s="29"/>
      <c r="D215" s="29"/>
      <c r="E215" s="29"/>
      <c r="F215" s="29"/>
      <c r="G215" s="29"/>
    </row>
    <row r="216" spans="2:7" ht="12.75">
      <c r="B216" s="28"/>
      <c r="C216" s="29"/>
      <c r="D216" s="29"/>
      <c r="E216" s="29"/>
      <c r="F216" s="29"/>
      <c r="G216" s="29"/>
    </row>
    <row r="217" spans="2:7" ht="12.75">
      <c r="B217" s="28"/>
      <c r="C217" s="29"/>
      <c r="D217" s="29"/>
      <c r="E217" s="29"/>
      <c r="F217" s="29"/>
      <c r="G217" s="29"/>
    </row>
    <row r="218" spans="2:7" ht="12.75">
      <c r="B218" s="28"/>
      <c r="C218" s="29"/>
      <c r="D218" s="29"/>
      <c r="E218" s="29"/>
      <c r="F218" s="29"/>
      <c r="G218" s="29"/>
    </row>
    <row r="219" spans="2:7" ht="12.75">
      <c r="B219" s="28"/>
      <c r="C219" s="29"/>
      <c r="D219" s="29"/>
      <c r="E219" s="29"/>
      <c r="F219" s="29"/>
      <c r="G219" s="29"/>
    </row>
    <row r="220" spans="2:7" ht="12.75">
      <c r="B220" s="28"/>
      <c r="C220" s="29"/>
      <c r="D220" s="29"/>
      <c r="E220" s="29"/>
      <c r="F220" s="29"/>
      <c r="G220" s="29"/>
    </row>
    <row r="221" spans="2:7" ht="12.75">
      <c r="B221" s="28"/>
      <c r="C221" s="29"/>
      <c r="D221" s="29"/>
      <c r="E221" s="29"/>
      <c r="F221" s="29"/>
      <c r="G221" s="29"/>
    </row>
    <row r="222" spans="2:7" ht="12.75">
      <c r="B222" s="28"/>
      <c r="C222" s="29"/>
      <c r="D222" s="29"/>
      <c r="E222" s="29"/>
      <c r="F222" s="29"/>
      <c r="G222" s="29"/>
    </row>
    <row r="223" spans="2:7" ht="12.75">
      <c r="B223" s="28"/>
      <c r="C223" s="29"/>
      <c r="D223" s="29"/>
      <c r="E223" s="29"/>
      <c r="F223" s="29"/>
      <c r="G223" s="29"/>
    </row>
    <row r="224" spans="2:7" ht="12.75">
      <c r="B224" s="28"/>
      <c r="C224" s="29"/>
      <c r="D224" s="29"/>
      <c r="E224" s="29"/>
      <c r="F224" s="29"/>
      <c r="G224" s="29"/>
    </row>
    <row r="225" spans="2:7" ht="12.75">
      <c r="B225" s="28"/>
      <c r="C225" s="29"/>
      <c r="D225" s="29"/>
      <c r="E225" s="29"/>
      <c r="F225" s="29"/>
      <c r="G225" s="29"/>
    </row>
    <row r="226" spans="2:7" ht="12.75">
      <c r="B226" s="28"/>
      <c r="C226" s="29"/>
      <c r="D226" s="29"/>
      <c r="E226" s="29"/>
      <c r="F226" s="29"/>
      <c r="G226" s="29"/>
    </row>
    <row r="227" spans="2:7" ht="12.75">
      <c r="B227" s="28"/>
      <c r="C227" s="29"/>
      <c r="D227" s="29"/>
      <c r="E227" s="29"/>
      <c r="F227" s="29"/>
      <c r="G227" s="29"/>
    </row>
    <row r="228" spans="2:7" ht="12.75">
      <c r="B228" s="28"/>
      <c r="C228" s="29"/>
      <c r="D228" s="29"/>
      <c r="E228" s="29"/>
      <c r="F228" s="29"/>
      <c r="G228" s="29"/>
    </row>
    <row r="229" spans="2:7" ht="12.75">
      <c r="B229" s="28"/>
      <c r="C229" s="29"/>
      <c r="D229" s="29"/>
      <c r="E229" s="29"/>
      <c r="F229" s="29"/>
      <c r="G229" s="29"/>
    </row>
    <row r="230" spans="2:7" ht="12.75">
      <c r="B230" s="28"/>
      <c r="C230" s="29"/>
      <c r="D230" s="29"/>
      <c r="E230" s="29"/>
      <c r="F230" s="29"/>
      <c r="G230" s="29"/>
    </row>
    <row r="231" spans="2:7" ht="12.75">
      <c r="B231" s="28"/>
      <c r="C231" s="29"/>
      <c r="D231" s="29"/>
      <c r="E231" s="29"/>
      <c r="F231" s="29"/>
      <c r="G231" s="29"/>
    </row>
    <row r="232" spans="2:7" ht="12.75">
      <c r="B232" s="28"/>
      <c r="C232" s="29"/>
      <c r="D232" s="29"/>
      <c r="E232" s="29"/>
      <c r="F232" s="29"/>
      <c r="G232" s="29"/>
    </row>
    <row r="233" spans="2:7" ht="12.75">
      <c r="B233" s="28"/>
      <c r="C233" s="29"/>
      <c r="D233" s="29"/>
      <c r="E233" s="29"/>
      <c r="F233" s="29"/>
      <c r="G233" s="29"/>
    </row>
    <row r="234" spans="2:7" ht="12.75">
      <c r="B234" s="28"/>
      <c r="C234" s="29"/>
      <c r="D234" s="29"/>
      <c r="E234" s="29"/>
      <c r="F234" s="29"/>
      <c r="G234" s="29"/>
    </row>
    <row r="235" spans="2:7" ht="12.75">
      <c r="B235" s="28"/>
      <c r="C235" s="29"/>
      <c r="D235" s="29"/>
      <c r="E235" s="29"/>
      <c r="F235" s="29"/>
      <c r="G235" s="29"/>
    </row>
    <row r="236" spans="2:7" ht="12.75">
      <c r="B236" s="28"/>
      <c r="C236" s="29"/>
      <c r="D236" s="29"/>
      <c r="E236" s="29"/>
      <c r="F236" s="29"/>
      <c r="G236" s="29"/>
    </row>
    <row r="237" spans="2:7" ht="12.75">
      <c r="B237" s="28"/>
      <c r="C237" s="29"/>
      <c r="D237" s="29"/>
      <c r="E237" s="29"/>
      <c r="F237" s="29"/>
      <c r="G237" s="29"/>
    </row>
    <row r="238" spans="2:7" ht="12.75">
      <c r="B238" s="28"/>
      <c r="C238" s="29"/>
      <c r="D238" s="29"/>
      <c r="E238" s="29"/>
      <c r="F238" s="29"/>
      <c r="G238" s="29"/>
    </row>
    <row r="239" spans="2:7" ht="12.75">
      <c r="B239" s="28"/>
      <c r="C239" s="29"/>
      <c r="D239" s="29"/>
      <c r="E239" s="29"/>
      <c r="F239" s="29"/>
      <c r="G239" s="29"/>
    </row>
    <row r="240" spans="2:7" ht="12.75">
      <c r="B240" s="28"/>
      <c r="C240" s="29"/>
      <c r="D240" s="29"/>
      <c r="E240" s="29"/>
      <c r="F240" s="29"/>
      <c r="G240" s="29"/>
    </row>
    <row r="241" spans="2:7" ht="12.75">
      <c r="B241" s="28"/>
      <c r="C241" s="29"/>
      <c r="D241" s="29"/>
      <c r="E241" s="29"/>
      <c r="F241" s="29"/>
      <c r="G241" s="29"/>
    </row>
    <row r="242" spans="2:7" ht="12.75">
      <c r="B242" s="28"/>
      <c r="C242" s="29"/>
      <c r="D242" s="29"/>
      <c r="E242" s="29"/>
      <c r="F242" s="29"/>
      <c r="G242" s="29"/>
    </row>
    <row r="243" spans="2:7" ht="12.75">
      <c r="B243" s="28"/>
      <c r="C243" s="29"/>
      <c r="D243" s="29"/>
      <c r="E243" s="29"/>
      <c r="F243" s="29"/>
      <c r="G243" s="29"/>
    </row>
    <row r="244" spans="2:7" ht="12.75">
      <c r="B244" s="28"/>
      <c r="C244" s="29"/>
      <c r="D244" s="29"/>
      <c r="E244" s="29"/>
      <c r="F244" s="29"/>
      <c r="G244" s="29"/>
    </row>
    <row r="245" spans="2:7" ht="12.75">
      <c r="B245" s="28"/>
      <c r="C245" s="29"/>
      <c r="D245" s="29"/>
      <c r="E245" s="29"/>
      <c r="F245" s="29"/>
      <c r="G245" s="29"/>
    </row>
    <row r="246" spans="2:7" ht="12.75">
      <c r="B246" s="28"/>
      <c r="C246" s="29"/>
      <c r="D246" s="29"/>
      <c r="E246" s="29"/>
      <c r="F246" s="29"/>
      <c r="G246" s="29"/>
    </row>
    <row r="247" spans="2:7" ht="12.75">
      <c r="B247" s="28"/>
      <c r="C247" s="29"/>
      <c r="D247" s="29"/>
      <c r="E247" s="29"/>
      <c r="F247" s="29"/>
      <c r="G247" s="29"/>
    </row>
    <row r="248" spans="2:7" ht="12.75">
      <c r="B248" s="28"/>
      <c r="C248" s="29"/>
      <c r="D248" s="29"/>
      <c r="E248" s="29"/>
      <c r="F248" s="29"/>
      <c r="G248" s="29"/>
    </row>
    <row r="249" spans="2:7" ht="12.75">
      <c r="B249" s="28"/>
      <c r="C249" s="29"/>
      <c r="D249" s="29"/>
      <c r="E249" s="29"/>
      <c r="F249" s="29"/>
      <c r="G249" s="29"/>
    </row>
    <row r="250" spans="2:7" ht="12.75">
      <c r="B250" s="28"/>
      <c r="C250" s="29"/>
      <c r="D250" s="29"/>
      <c r="E250" s="29"/>
      <c r="F250" s="29"/>
      <c r="G250" s="29"/>
    </row>
    <row r="251" spans="2:7" ht="12.75">
      <c r="B251" s="28"/>
      <c r="C251" s="29"/>
      <c r="D251" s="29"/>
      <c r="E251" s="29"/>
      <c r="F251" s="29"/>
      <c r="G251" s="29"/>
    </row>
    <row r="252" spans="2:7" ht="12.75">
      <c r="B252" s="28"/>
      <c r="C252" s="29"/>
      <c r="D252" s="29"/>
      <c r="E252" s="29"/>
      <c r="F252" s="29"/>
      <c r="G252" s="29"/>
    </row>
    <row r="253" spans="2:7" ht="12.75">
      <c r="B253" s="28"/>
      <c r="C253" s="29"/>
      <c r="D253" s="29"/>
      <c r="E253" s="29"/>
      <c r="F253" s="29"/>
      <c r="G253" s="29"/>
    </row>
    <row r="254" spans="2:7" ht="12.75">
      <c r="B254" s="28"/>
      <c r="C254" s="29"/>
      <c r="D254" s="29"/>
      <c r="E254" s="29"/>
      <c r="F254" s="29"/>
      <c r="G254" s="29"/>
    </row>
    <row r="255" spans="2:7" ht="12.75">
      <c r="B255" s="28"/>
      <c r="C255" s="29"/>
      <c r="D255" s="29"/>
      <c r="E255" s="29"/>
      <c r="F255" s="29"/>
      <c r="G255" s="29"/>
    </row>
    <row r="256" spans="2:7" ht="12.75">
      <c r="B256" s="28"/>
      <c r="C256" s="29"/>
      <c r="D256" s="29"/>
      <c r="E256" s="29"/>
      <c r="F256" s="29"/>
      <c r="G256" s="29"/>
    </row>
    <row r="257" spans="2:7" ht="12.75">
      <c r="B257" s="28"/>
      <c r="C257" s="29"/>
      <c r="D257" s="29"/>
      <c r="E257" s="29"/>
      <c r="F257" s="29"/>
      <c r="G257" s="29"/>
    </row>
    <row r="258" spans="2:7" ht="12.75">
      <c r="B258" s="28"/>
      <c r="C258" s="29"/>
      <c r="D258" s="29"/>
      <c r="E258" s="29"/>
      <c r="F258" s="29"/>
      <c r="G258" s="29"/>
    </row>
    <row r="259" spans="2:7" ht="12.75">
      <c r="B259" s="28"/>
      <c r="C259" s="29"/>
      <c r="D259" s="29"/>
      <c r="E259" s="29"/>
      <c r="F259" s="29"/>
      <c r="G259" s="29"/>
    </row>
    <row r="260" spans="2:7" ht="12.75">
      <c r="B260" s="28"/>
      <c r="C260" s="29"/>
      <c r="D260" s="29"/>
      <c r="E260" s="29"/>
      <c r="F260" s="29"/>
      <c r="G260" s="29"/>
    </row>
    <row r="261" spans="2:7" ht="12.75">
      <c r="B261" s="28"/>
      <c r="C261" s="29"/>
      <c r="D261" s="29"/>
      <c r="E261" s="29"/>
      <c r="F261" s="29"/>
      <c r="G261" s="29"/>
    </row>
    <row r="262" spans="2:7" ht="12.75">
      <c r="B262" s="28"/>
      <c r="C262" s="29"/>
      <c r="D262" s="29"/>
      <c r="E262" s="29"/>
      <c r="F262" s="29"/>
      <c r="G262" s="29"/>
    </row>
    <row r="263" spans="2:7" ht="12.75">
      <c r="B263" s="28"/>
      <c r="C263" s="29"/>
      <c r="D263" s="29"/>
      <c r="E263" s="29"/>
      <c r="F263" s="29"/>
      <c r="G263" s="29"/>
    </row>
    <row r="264" spans="2:7" ht="12.75">
      <c r="B264" s="28"/>
      <c r="C264" s="29"/>
      <c r="D264" s="29"/>
      <c r="E264" s="29"/>
      <c r="F264" s="29"/>
      <c r="G264" s="29"/>
    </row>
    <row r="265" spans="2:7" ht="12.75">
      <c r="B265" s="28"/>
      <c r="C265" s="29"/>
      <c r="D265" s="29"/>
      <c r="E265" s="29"/>
      <c r="F265" s="29"/>
      <c r="G265" s="29"/>
    </row>
    <row r="266" spans="2:7" ht="12.75">
      <c r="B266" s="28"/>
      <c r="C266" s="29"/>
      <c r="D266" s="29"/>
      <c r="E266" s="29"/>
      <c r="F266" s="29"/>
      <c r="G266" s="29"/>
    </row>
    <row r="267" spans="2:7" ht="12.75">
      <c r="B267" s="28"/>
      <c r="C267" s="29"/>
      <c r="D267" s="29"/>
      <c r="E267" s="29"/>
      <c r="F267" s="29"/>
      <c r="G267" s="29"/>
    </row>
    <row r="268" spans="2:7" ht="12.75">
      <c r="B268" s="28"/>
      <c r="C268" s="29"/>
      <c r="D268" s="29"/>
      <c r="E268" s="29"/>
      <c r="F268" s="29"/>
      <c r="G268" s="29"/>
    </row>
    <row r="269" spans="2:7" ht="12.75">
      <c r="B269" s="28"/>
      <c r="C269" s="29"/>
      <c r="D269" s="29"/>
      <c r="E269" s="29"/>
      <c r="F269" s="29"/>
      <c r="G269" s="29"/>
    </row>
    <row r="270" spans="2:7" ht="12.75">
      <c r="B270" s="28"/>
      <c r="C270" s="29"/>
      <c r="D270" s="29"/>
      <c r="E270" s="29"/>
      <c r="F270" s="29"/>
      <c r="G270" s="29"/>
    </row>
    <row r="271" spans="2:7" ht="12.75">
      <c r="B271" s="28"/>
      <c r="C271" s="29"/>
      <c r="D271" s="29"/>
      <c r="E271" s="29"/>
      <c r="F271" s="29"/>
      <c r="G271" s="29"/>
    </row>
    <row r="272" spans="2:7" ht="12.75">
      <c r="B272" s="28"/>
      <c r="C272" s="29"/>
      <c r="D272" s="29"/>
      <c r="E272" s="29"/>
      <c r="F272" s="29"/>
      <c r="G272" s="29"/>
    </row>
    <row r="273" spans="2:7" ht="12.75">
      <c r="B273" s="28"/>
      <c r="C273" s="29"/>
      <c r="D273" s="29"/>
      <c r="E273" s="29"/>
      <c r="F273" s="29"/>
      <c r="G273" s="29"/>
    </row>
    <row r="274" spans="2:7" ht="12.75">
      <c r="B274" s="28"/>
      <c r="C274" s="29"/>
      <c r="D274" s="29"/>
      <c r="E274" s="29"/>
      <c r="F274" s="29"/>
      <c r="G274" s="29"/>
    </row>
    <row r="275" spans="2:7" ht="12.75">
      <c r="B275" s="28"/>
      <c r="C275" s="29"/>
      <c r="D275" s="29"/>
      <c r="E275" s="29"/>
      <c r="F275" s="29"/>
      <c r="G275" s="29"/>
    </row>
    <row r="276" spans="2:7" ht="12.75">
      <c r="B276" s="28"/>
      <c r="C276" s="29"/>
      <c r="D276" s="29"/>
      <c r="E276" s="29"/>
      <c r="F276" s="29"/>
      <c r="G276" s="29"/>
    </row>
    <row r="277" spans="2:7" ht="12.75">
      <c r="B277" s="28"/>
      <c r="C277" s="29"/>
      <c r="D277" s="29"/>
      <c r="E277" s="29"/>
      <c r="F277" s="29"/>
      <c r="G277" s="29"/>
    </row>
    <row r="278" spans="2:7" ht="12.75">
      <c r="B278" s="28"/>
      <c r="C278" s="29"/>
      <c r="D278" s="29"/>
      <c r="E278" s="29"/>
      <c r="F278" s="29"/>
      <c r="G278" s="29"/>
    </row>
    <row r="279" spans="2:7" ht="12.75">
      <c r="B279" s="28"/>
      <c r="C279" s="29"/>
      <c r="D279" s="29"/>
      <c r="E279" s="29"/>
      <c r="F279" s="29"/>
      <c r="G279" s="29"/>
    </row>
    <row r="280" spans="2:7" ht="12.75">
      <c r="B280" s="28"/>
      <c r="C280" s="29"/>
      <c r="D280" s="29"/>
      <c r="E280" s="29"/>
      <c r="F280" s="29"/>
      <c r="G280" s="29"/>
    </row>
    <row r="281" spans="2:7" ht="12.75">
      <c r="B281" s="28"/>
      <c r="C281" s="29"/>
      <c r="D281" s="29"/>
      <c r="E281" s="29"/>
      <c r="F281" s="29"/>
      <c r="G281" s="29"/>
    </row>
    <row r="282" spans="2:7" ht="12.75">
      <c r="B282" s="28"/>
      <c r="C282" s="29"/>
      <c r="D282" s="29"/>
      <c r="E282" s="29"/>
      <c r="F282" s="29"/>
      <c r="G282" s="29"/>
    </row>
    <row r="283" spans="2:7" ht="12.75">
      <c r="B283" s="28"/>
      <c r="C283" s="29"/>
      <c r="D283" s="29"/>
      <c r="E283" s="29"/>
      <c r="F283" s="29"/>
      <c r="G283" s="29"/>
    </row>
    <row r="284" spans="2:7" ht="12.75">
      <c r="B284" s="28"/>
      <c r="C284" s="29"/>
      <c r="D284" s="29"/>
      <c r="E284" s="29"/>
      <c r="F284" s="29"/>
      <c r="G284" s="29"/>
    </row>
    <row r="285" spans="2:7" ht="12.75">
      <c r="B285" s="28"/>
      <c r="C285" s="29"/>
      <c r="D285" s="29"/>
      <c r="E285" s="29"/>
      <c r="F285" s="29"/>
      <c r="G285" s="29"/>
    </row>
    <row r="286" spans="2:7" ht="12.75">
      <c r="B286" s="28"/>
      <c r="C286" s="29"/>
      <c r="D286" s="29"/>
      <c r="E286" s="29"/>
      <c r="F286" s="29"/>
      <c r="G286" s="29"/>
    </row>
    <row r="287" spans="2:7" ht="12.75">
      <c r="B287" s="28"/>
      <c r="C287" s="29"/>
      <c r="D287" s="29"/>
      <c r="E287" s="29"/>
      <c r="F287" s="29"/>
      <c r="G287" s="29"/>
    </row>
    <row r="288" spans="2:7" ht="12.75">
      <c r="B288" s="28"/>
      <c r="C288" s="29"/>
      <c r="D288" s="29"/>
      <c r="E288" s="29"/>
      <c r="F288" s="29"/>
      <c r="G288" s="29"/>
    </row>
    <row r="289" spans="2:7" ht="12.75">
      <c r="B289" s="28"/>
      <c r="C289" s="29"/>
      <c r="D289" s="29"/>
      <c r="E289" s="29"/>
      <c r="F289" s="29"/>
      <c r="G289" s="29"/>
    </row>
    <row r="290" spans="2:7" ht="12.75">
      <c r="B290" s="28"/>
      <c r="C290" s="29"/>
      <c r="D290" s="29"/>
      <c r="E290" s="29"/>
      <c r="F290" s="29"/>
      <c r="G290" s="29"/>
    </row>
    <row r="291" spans="2:7" ht="12.75">
      <c r="B291" s="28"/>
      <c r="C291" s="29"/>
      <c r="D291" s="29"/>
      <c r="E291" s="29"/>
      <c r="F291" s="29"/>
      <c r="G291" s="29"/>
    </row>
    <row r="292" spans="2:7" ht="12.75">
      <c r="B292" s="28"/>
      <c r="C292" s="29"/>
      <c r="D292" s="29"/>
      <c r="E292" s="29"/>
      <c r="F292" s="29"/>
      <c r="G292" s="29"/>
    </row>
    <row r="293" spans="2:7" ht="12.75">
      <c r="B293" s="28"/>
      <c r="C293" s="29"/>
      <c r="D293" s="29"/>
      <c r="E293" s="29"/>
      <c r="F293" s="29"/>
      <c r="G293" s="29"/>
    </row>
    <row r="294" spans="2:7" ht="12.75">
      <c r="B294" s="28"/>
      <c r="C294" s="29"/>
      <c r="D294" s="29"/>
      <c r="E294" s="29"/>
      <c r="F294" s="29"/>
      <c r="G294" s="29"/>
    </row>
    <row r="295" spans="2:7" ht="12.75">
      <c r="B295" s="28"/>
      <c r="C295" s="29"/>
      <c r="D295" s="29"/>
      <c r="E295" s="29"/>
      <c r="F295" s="29"/>
      <c r="G295" s="29"/>
    </row>
    <row r="296" spans="2:7" ht="12.75">
      <c r="B296" s="28"/>
      <c r="C296" s="29"/>
      <c r="D296" s="29"/>
      <c r="E296" s="29"/>
      <c r="F296" s="29"/>
      <c r="G296" s="29"/>
    </row>
    <row r="297" spans="2:7" ht="12.75">
      <c r="B297" s="28"/>
      <c r="C297" s="29"/>
      <c r="D297" s="29"/>
      <c r="E297" s="29"/>
      <c r="F297" s="29"/>
      <c r="G297" s="29"/>
    </row>
    <row r="298" spans="2:7" ht="12.75">
      <c r="B298" s="28"/>
      <c r="C298" s="29"/>
      <c r="D298" s="29"/>
      <c r="E298" s="29"/>
      <c r="F298" s="29"/>
      <c r="G298" s="29"/>
    </row>
    <row r="299" spans="2:7" ht="12.75">
      <c r="B299" s="28"/>
      <c r="C299" s="29"/>
      <c r="D299" s="29"/>
      <c r="E299" s="29"/>
      <c r="F299" s="29"/>
      <c r="G299" s="29"/>
    </row>
    <row r="300" spans="2:7" ht="12.75">
      <c r="B300" s="28"/>
      <c r="C300" s="29"/>
      <c r="D300" s="29"/>
      <c r="E300" s="29"/>
      <c r="F300" s="29"/>
      <c r="G300" s="29"/>
    </row>
    <row r="301" spans="2:7" ht="12.75">
      <c r="B301" s="28"/>
      <c r="C301" s="29"/>
      <c r="D301" s="29"/>
      <c r="E301" s="29"/>
      <c r="F301" s="29"/>
      <c r="G301" s="29"/>
    </row>
    <row r="302" spans="2:7" ht="12.75">
      <c r="B302" s="28"/>
      <c r="C302" s="29"/>
      <c r="D302" s="29"/>
      <c r="E302" s="29"/>
      <c r="F302" s="29"/>
      <c r="G302" s="29"/>
    </row>
    <row r="303" spans="2:7" ht="12.75">
      <c r="B303" s="28"/>
      <c r="C303" s="29"/>
      <c r="D303" s="29"/>
      <c r="E303" s="29"/>
      <c r="F303" s="29"/>
      <c r="G303" s="29"/>
    </row>
    <row r="304" spans="2:7" ht="12.75">
      <c r="B304" s="28"/>
      <c r="C304" s="29"/>
      <c r="D304" s="29"/>
      <c r="E304" s="29"/>
      <c r="F304" s="29"/>
      <c r="G304" s="29"/>
    </row>
  </sheetData>
  <mergeCells count="8">
    <mergeCell ref="F1:F3"/>
    <mergeCell ref="G1:G3"/>
    <mergeCell ref="H1:H3"/>
    <mergeCell ref="I1:I3"/>
    <mergeCell ref="A1:A3"/>
    <mergeCell ref="B1:B3"/>
    <mergeCell ref="D1:D3"/>
    <mergeCell ref="E1:E3"/>
  </mergeCells>
  <printOptions/>
  <pageMargins left="0.27" right="0.6" top="1.06" bottom="0.36" header="0.57" footer="0.19"/>
  <pageSetup horizontalDpi="300" verticalDpi="300" orientation="landscape" paperSize="9" scale="93" r:id="rId1"/>
  <headerFooter alignWithMargins="0">
    <oddHeader>&amp;C2004. évi út-híd-járda 
felújítások &amp;R&amp;8 35/2004.(VI.11.) önkormányzati rendelet
7.sz.melléklet
(ezer Ft-ban)&amp;10
</oddHeader>
    <oddFooter>&amp;L&amp;8&amp;D &amp;T&amp;C&amp;8&amp;F/&amp;A/Szalafainé&amp;R&amp;8&amp;P/&amp;N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2004-08-23T14:04:39Z</cp:lastPrinted>
  <dcterms:created xsi:type="dcterms:W3CDTF">2003-04-30T07:15:07Z</dcterms:created>
  <dcterms:modified xsi:type="dcterms:W3CDTF">2004-07-02T08:28:00Z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