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4"/>
  </bookViews>
  <sheets>
    <sheet name="Munka1" sheetId="1" r:id="rId1"/>
    <sheet name="norm.k." sheetId="2" r:id="rId2"/>
    <sheet name="közp.t." sheetId="3" r:id="rId3"/>
    <sheet name="e.bev." sheetId="4" r:id="rId4"/>
    <sheet name="átv." sheetId="5" r:id="rId5"/>
    <sheet name="telek" sheetId="6" r:id="rId6"/>
  </sheets>
  <definedNames>
    <definedName name="_xlnm.Print_Titles" localSheetId="3">'e.bev.'!$1:$3</definedName>
    <definedName name="_xlnm.Print_Titles" localSheetId="2">'közp.t.'!$1:$3</definedName>
    <definedName name="_xlnm.Print_Area" localSheetId="4">'átv.'!$A$1:$F$67</definedName>
    <definedName name="_xlnm.Print_Area" localSheetId="5">'telek'!$A$1:$L$40</definedName>
  </definedNames>
  <calcPr fullCalcOnLoad="1"/>
</workbook>
</file>

<file path=xl/sharedStrings.xml><?xml version="1.0" encoding="utf-8"?>
<sst xmlns="http://schemas.openxmlformats.org/spreadsheetml/2006/main" count="582" uniqueCount="215">
  <si>
    <t>Otthonteremtési támogatás</t>
  </si>
  <si>
    <t>Tartásdíj megelőlegezése</t>
  </si>
  <si>
    <t>Megnevezés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</si>
  <si>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</si>
  <si>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</si>
  <si>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</si>
  <si>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</si>
  <si>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</si>
  <si>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</si>
  <si>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</si>
  <si>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</si>
  <si>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</si>
  <si>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</si>
  <si>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</si>
  <si>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</si>
  <si>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</si>
  <si>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</si>
  <si>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Szakmai fejlesztési feladatok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</si>
  <si>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</si>
  <si>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</si>
  <si>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</si>
  <si>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</si>
  <si>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</si>
  <si>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</si>
  <si>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</si>
  <si>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</si>
  <si>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</si>
  <si>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</si>
  <si>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</si>
  <si>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</si>
  <si>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</si>
  <si>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Tényleges bevételek</t>
  </si>
  <si>
    <t>I.Tényleges bevétel összesen</t>
  </si>
  <si>
    <t>II.Kompenzációs ügyletek:</t>
  </si>
  <si>
    <t>I- II. Bevétel összesen</t>
  </si>
  <si>
    <t>I.Működési c.támogatások</t>
  </si>
  <si>
    <t>II.Felhalmozási célra átvett</t>
  </si>
  <si>
    <t>Pedagógusok szakkönyvvásárlása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</si>
  <si>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</si>
  <si>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</si>
  <si>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</si>
  <si>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</si>
  <si>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</si>
  <si>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</si>
  <si>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</si>
  <si>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</si>
  <si>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</si>
  <si>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</si>
  <si>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</si>
  <si>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</si>
  <si>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</si>
  <si>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</si>
  <si>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</si>
  <si>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</si>
  <si>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X</t>
  </si>
  <si>
    <t>-</t>
  </si>
  <si>
    <t>Szolgalmi jog értékesítés</t>
  </si>
  <si>
    <t>Különféle bírságok (közter., építésrend. )</t>
  </si>
  <si>
    <t>Közmunkaprogramra TFT-tól</t>
  </si>
  <si>
    <t>Eltérés</t>
  </si>
  <si>
    <t>(+,-)</t>
  </si>
  <si>
    <t xml:space="preserve"> </t>
  </si>
  <si>
    <t xml:space="preserve"> Fonyód üdülő</t>
  </si>
  <si>
    <t xml:space="preserve"> Kossuth L. u. 53. orvosi ügyelet</t>
  </si>
  <si>
    <t xml:space="preserve"> Ady E. u. 15. padlástér</t>
  </si>
  <si>
    <t>Kisgát északi oldal lakóterület II.</t>
  </si>
  <si>
    <t>Kisgát északi oldal (BITT Kft)</t>
  </si>
  <si>
    <t>Sor-</t>
  </si>
  <si>
    <t>szám</t>
  </si>
  <si>
    <t>előirányzat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</si>
  <si>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</si>
  <si>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</si>
  <si>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</si>
  <si>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</si>
  <si>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</si>
  <si>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</si>
  <si>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</si>
  <si>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</si>
  <si>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</si>
  <si>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 xml:space="preserve">  - Madár u. óvoda teljes tetőfelújítás</t>
  </si>
  <si>
    <t xml:space="preserve">  - Városi Fürdő uszodai medencetér portál cseréje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</si>
  <si>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</si>
  <si>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</si>
  <si>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</si>
  <si>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</si>
  <si>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</si>
  <si>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</si>
  <si>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</si>
  <si>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</si>
  <si>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</si>
  <si>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</si>
  <si>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</si>
  <si>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</si>
  <si>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</si>
  <si>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</si>
  <si>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</si>
  <si>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Rákóczi Stadion közüzemi számláinak megtérítése</t>
  </si>
  <si>
    <t xml:space="preserve">      - színház fenntartásához</t>
  </si>
  <si>
    <t>Helyi önkormányzatoktól bejáró tanulók után</t>
  </si>
  <si>
    <t>Be nem hajtható hulladék elszállítási díjak ellentételezése</t>
  </si>
  <si>
    <t>Lakásépítésre és vásárlásra nyújtott kölcsönök visszafizetése</t>
  </si>
  <si>
    <t>Munkáltatói kölcsön visszafizetése</t>
  </si>
  <si>
    <t xml:space="preserve"> -  vásárok</t>
  </si>
  <si>
    <t>Lakbér</t>
  </si>
  <si>
    <t>Végrehajtási Társulás költségeinek megtérítése</t>
  </si>
  <si>
    <t>Rákóczi Stadion jegybevétele</t>
  </si>
  <si>
    <t xml:space="preserve">      - DDRF Tanácstól</t>
  </si>
  <si>
    <t xml:space="preserve">      - Megyei Önkormányzattól</t>
  </si>
  <si>
    <t xml:space="preserve">      - Taszári Önkormányzattól</t>
  </si>
  <si>
    <t>Munkanélküliek jövedelempótló támogatása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</si>
  <si>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</si>
  <si>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</si>
  <si>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</si>
  <si>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</si>
  <si>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</si>
  <si>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</si>
  <si>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</si>
  <si>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</si>
  <si>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</si>
  <si>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</si>
  <si>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</si>
  <si>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</si>
  <si>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</si>
  <si>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</si>
  <si>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</si>
  <si>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Megjegyzés</t>
  </si>
  <si>
    <t>"Gugyuló Jézus" faszobor restaurálására TFT-tól</t>
  </si>
  <si>
    <t>Gilice u. Óvoda</t>
  </si>
  <si>
    <t>Kártérítés Rákóczi Stadion építési hibái miatt</t>
  </si>
  <si>
    <t>Eredeti</t>
  </si>
  <si>
    <t>Módosított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</si>
  <si>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</si>
  <si>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</si>
  <si>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</si>
  <si>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</si>
  <si>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Minőségfejlesztési feladatok</t>
  </si>
  <si>
    <t>Pedagógiai szakszolgálat</t>
  </si>
  <si>
    <t>Diáksporttal kapcsolatos feladatok támogatása</t>
  </si>
  <si>
    <t xml:space="preserve">  -  adósságkezelési szolgáltatáshoz kapcsolódó és normatív</t>
  </si>
  <si>
    <t xml:space="preserve">     lakásfenntartási támogatás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</si>
  <si>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</si>
  <si>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</si>
  <si>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</si>
  <si>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>Decentralizált Turisztikai Célelőirányzatból</t>
  </si>
  <si>
    <t>"Év-forduló 2003-2004."</t>
  </si>
  <si>
    <t>Szakmai vizsgadíjakra NSZI-től</t>
  </si>
  <si>
    <t>Kapos TV Kht.-től megelőlegezés visszatérítése</t>
  </si>
  <si>
    <t>Tömegközlekedés normatív támogatása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</si>
  <si>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</si>
  <si>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</si>
  <si>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</si>
  <si>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</si>
  <si>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</si>
  <si>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</si>
  <si>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</si>
  <si>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</si>
  <si>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</si>
  <si>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</si>
  <si>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</si>
  <si>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</si>
  <si>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</si>
  <si>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</si>
  <si>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</si>
  <si>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</si>
  <si>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II. ütemhez</t>
  </si>
  <si>
    <t>Tűzoltóság vízszállító gépjármű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</si>
  <si>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</si>
  <si>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</si>
  <si>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</si>
  <si>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</si>
  <si>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</si>
  <si>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</si>
  <si>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</si>
  <si>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</si>
  <si>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Továbbszámlázott szolgáltatások</t>
  </si>
  <si>
    <t>Egyéb bevételek (gondozási díj, közüzemi díj, stb.)</t>
  </si>
  <si>
    <t xml:space="preserve">1. </t>
  </si>
  <si>
    <t>0</t>
  </si>
  <si>
    <t xml:space="preserve">2. </t>
  </si>
  <si>
    <t xml:space="preserve"> Zrínyi u. 52. Telek</t>
  </si>
  <si>
    <t xml:space="preserve">4. </t>
  </si>
  <si>
    <t xml:space="preserve"> Lonkahegyi lakópark (Szigetvári u-</t>
  </si>
  <si>
    <t xml:space="preserve"> Fő u. 93. Telek</t>
  </si>
  <si>
    <t xml:space="preserve"> Kecelhegyi csoportházas telek</t>
  </si>
  <si>
    <t xml:space="preserve"> Privát Centrum K oldal telek</t>
  </si>
  <si>
    <t xml:space="preserve"> Izzó u. ingatlan (iparterület Videoton mellett)</t>
  </si>
  <si>
    <t xml:space="preserve"> Lonkahegyi u. csatlakozásnál lévő telek</t>
  </si>
  <si>
    <t xml:space="preserve"> Budai Nagy Antal u.  Telek (Privát Cent. mellett)</t>
  </si>
  <si>
    <t xml:space="preserve"> Kisgát III. ütem telek (kollégium É-i része)</t>
  </si>
  <si>
    <t xml:space="preserve"> Berzsenyi u. 42. mögött tömbbelsőben garázstelek</t>
  </si>
  <si>
    <t xml:space="preserve"> Maros u. NY-i oldal (67-es út melletti terület)</t>
  </si>
  <si>
    <t xml:space="preserve"> Toponár (volt állatvásár területe)</t>
  </si>
  <si>
    <t xml:space="preserve"> Fő u. 7. üzlethelyiség</t>
  </si>
  <si>
    <t xml:space="preserve"> Üzemanyagtöltő állomások terület (1 db elkerülő út</t>
  </si>
  <si>
    <t xml:space="preserve"> mellett 2 db Maros u., 1 db 61-es út K-i bevezető sz.)</t>
  </si>
  <si>
    <t xml:space="preserve"> Frankel Leo u. 1. presszó</t>
  </si>
  <si>
    <t xml:space="preserve"> Kanizsai u. 56. Üzletek, műhelyek</t>
  </si>
  <si>
    <t xml:space="preserve"> Ady E. u. 4. üzlet</t>
  </si>
  <si>
    <t xml:space="preserve"> Honvéd u. 18. (vol Óvodai Gondnokság)</t>
  </si>
  <si>
    <t xml:space="preserve"> Fő u. 6. üzlethelyiség</t>
  </si>
  <si>
    <t xml:space="preserve"> Gróf Apponyi u. Óvoda</t>
  </si>
  <si>
    <t xml:space="preserve"> Hunyadi J. u. 5. orvosi rendelő</t>
  </si>
  <si>
    <t xml:space="preserve"> Töröcske zártkertek</t>
  </si>
  <si>
    <t xml:space="preserve"> Dózsa Gy. u. 14. padlástér + lakás</t>
  </si>
  <si>
    <t xml:space="preserve"> Maros u. lakótelkek NY-i oldal</t>
  </si>
  <si>
    <t>Dózsa Gy. u. 10. padlástér</t>
  </si>
  <si>
    <t>Ady E. u. D-i tömb</t>
  </si>
  <si>
    <t xml:space="preserve">      - Nevelési Tanácsadóhoz</t>
  </si>
  <si>
    <t>Szociális igazgatási mintahely működéséhez ESZCSM-tól</t>
  </si>
  <si>
    <t>"Kirándulások Kaposváron és környékén" c. kiadványhoz GM-tól</t>
  </si>
  <si>
    <t xml:space="preserve">      = I. ütemhez </t>
  </si>
  <si>
    <t>EU csatlakozási ünnepség támogatás MEH-tól</t>
  </si>
  <si>
    <t xml:space="preserve">  - EU-PRO 2 ZA</t>
  </si>
  <si>
    <t xml:space="preserve">  - EU-PRO 3 HAN</t>
  </si>
  <si>
    <t>Sport feladatokra GYISM-tól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</si>
</sst>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Continuous"/>
    </xf>
    <xf numFmtId="0" fontId="5" fillId="6" borderId="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4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Continuous"/>
    </xf>
    <xf numFmtId="0" fontId="5" fillId="7" borderId="10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Alignment="1">
      <alignment/>
    </xf>
    <xf numFmtId="0" fontId="6" fillId="3" borderId="4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2" fillId="3" borderId="2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/>
    </xf>
    <xf numFmtId="0" fontId="12" fillId="4" borderId="4" xfId="0" applyFont="1" applyFill="1" applyBorder="1" applyAlignment="1">
      <alignment/>
    </xf>
    <xf numFmtId="0" fontId="10" fillId="4" borderId="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SheetLayoutView="10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28" t="s">
        <v>67</v>
      </c>
      <c r="B1" s="28" t="s">
        <v>2</v>
      </c>
      <c r="C1" s="28" t="s">
        <v>129</v>
      </c>
      <c r="D1" s="28" t="s">
        <v>130</v>
      </c>
      <c r="E1" s="28" t="s">
        <v>59</v>
      </c>
      <c r="F1" s="28" t="s">
        <v>125</v>
      </c>
    </row>
    <row r="2" spans="1:6" ht="12.75">
      <c r="A2" s="30" t="s">
        <v>68</v>
      </c>
      <c r="B2" s="42"/>
      <c r="C2" s="30" t="s">
        <v>69</v>
      </c>
      <c r="D2" s="30" t="s">
        <v>69</v>
      </c>
      <c r="E2" s="30" t="s">
        <v>60</v>
      </c>
      <c r="F2" s="31"/>
    </row>
    <row r="3" spans="1:6" ht="12.75">
      <c r="A3" s="43"/>
      <c r="B3" s="128" t="s">
        <v>35</v>
      </c>
      <c r="C3" s="128"/>
      <c r="D3" s="128"/>
      <c r="E3" s="128"/>
      <c r="F3" s="128"/>
    </row>
    <row r="4" spans="1:6" ht="12.75">
      <c r="A4" s="2"/>
      <c r="B4" s="129"/>
      <c r="C4" s="129"/>
      <c r="D4" s="129"/>
      <c r="E4" s="129"/>
      <c r="F4" s="129"/>
    </row>
    <row r="5" spans="1:6" ht="12.75">
      <c r="A5" s="44"/>
      <c r="B5" s="45"/>
      <c r="C5" s="46"/>
      <c r="D5" s="46"/>
      <c r="E5" s="46"/>
      <c r="F5" s="44"/>
    </row>
    <row r="6" spans="1:6" ht="12.75">
      <c r="A6" s="24" t="s">
        <v>71</v>
      </c>
      <c r="B6" s="70" t="s">
        <v>50</v>
      </c>
      <c r="C6" s="47"/>
      <c r="D6" s="48"/>
      <c r="E6" s="47"/>
      <c r="F6" s="39"/>
    </row>
    <row r="7" spans="1:6" ht="12.75">
      <c r="A7" s="67" t="s">
        <v>72</v>
      </c>
      <c r="B7" s="39" t="s">
        <v>131</v>
      </c>
      <c r="C7" s="47"/>
      <c r="D7" s="48"/>
      <c r="E7" s="47"/>
      <c r="F7" s="39"/>
    </row>
    <row r="8" spans="1:6" ht="12.75">
      <c r="A8" s="67"/>
      <c r="B8" s="39" t="s">
        <v>132</v>
      </c>
      <c r="C8" s="47">
        <v>21570</v>
      </c>
      <c r="D8" s="48">
        <f>(C8+E8)</f>
        <v>21570</v>
      </c>
      <c r="E8" s="47">
        <v>0</v>
      </c>
      <c r="F8" s="39"/>
    </row>
    <row r="9" spans="1:6" ht="12.75">
      <c r="A9" s="67"/>
      <c r="B9" s="39" t="s">
        <v>133</v>
      </c>
      <c r="C9" s="47"/>
      <c r="D9" s="48"/>
      <c r="E9" s="47"/>
      <c r="F9" s="39"/>
    </row>
    <row r="10" spans="1:6" ht="12.75">
      <c r="A10" s="67"/>
      <c r="B10" s="39" t="s">
        <v>134</v>
      </c>
      <c r="C10" s="47">
        <v>5910</v>
      </c>
      <c r="D10" s="48">
        <f>(C10+E10)</f>
        <v>5910</v>
      </c>
      <c r="E10" s="47">
        <v>0</v>
      </c>
      <c r="F10" s="39"/>
    </row>
    <row r="11" spans="1:6" ht="12.75">
      <c r="A11" s="67" t="s">
        <v>70</v>
      </c>
      <c r="B11" s="39" t="s">
        <v>37</v>
      </c>
      <c r="C11" s="47">
        <v>20104</v>
      </c>
      <c r="D11" s="48">
        <f>(C11+E11)</f>
        <v>20104</v>
      </c>
      <c r="E11" s="47">
        <v>0</v>
      </c>
      <c r="F11" s="39"/>
    </row>
    <row r="12" spans="1:6" ht="12.75">
      <c r="A12" s="67" t="s">
        <v>73</v>
      </c>
      <c r="B12" s="39" t="s">
        <v>17</v>
      </c>
      <c r="C12" s="47">
        <v>38476</v>
      </c>
      <c r="D12" s="48">
        <f>(C12+E12)</f>
        <v>38476</v>
      </c>
      <c r="E12" s="47">
        <v>0</v>
      </c>
      <c r="F12" s="39"/>
    </row>
    <row r="13" spans="1:6" ht="12.75">
      <c r="A13" s="67" t="s">
        <v>74</v>
      </c>
      <c r="B13" s="39" t="s">
        <v>18</v>
      </c>
      <c r="C13" s="47">
        <v>11066</v>
      </c>
      <c r="D13" s="48">
        <f>(C13+E13)</f>
        <v>11066</v>
      </c>
      <c r="E13" s="47">
        <v>0</v>
      </c>
      <c r="F13" s="39"/>
    </row>
    <row r="14" spans="1:6" ht="12.75">
      <c r="A14" s="67" t="s">
        <v>75</v>
      </c>
      <c r="B14" s="75" t="s">
        <v>135</v>
      </c>
      <c r="C14" s="47">
        <v>3612</v>
      </c>
      <c r="D14" s="48">
        <f aca="true" t="shared" si="0" ref="D14:D33">(C14+E14)</f>
        <v>3612</v>
      </c>
      <c r="E14" s="47">
        <v>0</v>
      </c>
      <c r="F14" s="39"/>
    </row>
    <row r="15" spans="1:6" ht="12.75">
      <c r="A15" s="67" t="s">
        <v>76</v>
      </c>
      <c r="B15" s="75" t="s">
        <v>136</v>
      </c>
      <c r="C15" s="47">
        <v>13100</v>
      </c>
      <c r="D15" s="48">
        <f t="shared" si="0"/>
        <v>13100</v>
      </c>
      <c r="E15" s="47">
        <v>0</v>
      </c>
      <c r="F15" s="39"/>
    </row>
    <row r="16" spans="1:6" ht="12.75">
      <c r="A16" s="67" t="s">
        <v>77</v>
      </c>
      <c r="B16" s="39" t="s">
        <v>137</v>
      </c>
      <c r="C16" s="47">
        <v>16874</v>
      </c>
      <c r="D16" s="48">
        <f t="shared" si="0"/>
        <v>16874</v>
      </c>
      <c r="E16" s="47">
        <v>0</v>
      </c>
      <c r="F16" s="39"/>
    </row>
    <row r="17" spans="1:6" ht="12.75">
      <c r="A17" s="39"/>
      <c r="B17" s="39"/>
      <c r="C17" s="47"/>
      <c r="D17" s="48"/>
      <c r="E17" s="47"/>
      <c r="F17" s="39"/>
    </row>
    <row r="18" spans="1:6" ht="12.75">
      <c r="A18" s="24" t="s">
        <v>90</v>
      </c>
      <c r="B18" s="70" t="s">
        <v>19</v>
      </c>
      <c r="C18" s="47"/>
      <c r="D18" s="48"/>
      <c r="E18" s="47"/>
      <c r="F18" s="39"/>
    </row>
    <row r="19" spans="1:6" ht="12.75">
      <c r="A19" s="67" t="s">
        <v>72</v>
      </c>
      <c r="B19" s="39" t="s">
        <v>38</v>
      </c>
      <c r="C19" s="47"/>
      <c r="D19" s="48"/>
      <c r="E19" s="47"/>
      <c r="F19" s="39"/>
    </row>
    <row r="20" spans="1:6" ht="12.75">
      <c r="A20" s="67"/>
      <c r="B20" s="39" t="s">
        <v>20</v>
      </c>
      <c r="C20" s="47">
        <v>223709</v>
      </c>
      <c r="D20" s="48">
        <f t="shared" si="0"/>
        <v>223709</v>
      </c>
      <c r="E20" s="47">
        <v>0</v>
      </c>
      <c r="F20" s="39"/>
    </row>
    <row r="21" spans="1:6" ht="12.75">
      <c r="A21" s="39"/>
      <c r="B21" s="39" t="s">
        <v>39</v>
      </c>
      <c r="C21" s="47">
        <v>135252</v>
      </c>
      <c r="D21" s="48">
        <f t="shared" si="0"/>
        <v>135252</v>
      </c>
      <c r="E21" s="47">
        <v>0</v>
      </c>
      <c r="F21" s="39"/>
    </row>
    <row r="22" spans="1:6" ht="12.75">
      <c r="A22" s="39"/>
      <c r="B22" s="39" t="s">
        <v>52</v>
      </c>
      <c r="C22" s="47">
        <v>8331</v>
      </c>
      <c r="D22" s="48">
        <f t="shared" si="0"/>
        <v>8331</v>
      </c>
      <c r="E22" s="47">
        <v>0</v>
      </c>
      <c r="F22" s="39"/>
    </row>
    <row r="23" spans="1:6" ht="12.75">
      <c r="A23" s="39"/>
      <c r="B23" s="39" t="s">
        <v>21</v>
      </c>
      <c r="C23" s="47">
        <v>32523</v>
      </c>
      <c r="D23" s="48">
        <f t="shared" si="0"/>
        <v>32523</v>
      </c>
      <c r="E23" s="47">
        <v>0</v>
      </c>
      <c r="F23" s="39"/>
    </row>
    <row r="24" spans="1:6" ht="12.75">
      <c r="A24" s="39"/>
      <c r="B24" s="39" t="s">
        <v>22</v>
      </c>
      <c r="C24" s="47">
        <v>27000</v>
      </c>
      <c r="D24" s="48">
        <f t="shared" si="0"/>
        <v>27000</v>
      </c>
      <c r="E24" s="47">
        <v>0</v>
      </c>
      <c r="F24" s="39"/>
    </row>
    <row r="25" spans="1:6" ht="12.75">
      <c r="A25" s="39"/>
      <c r="B25" s="39" t="s">
        <v>138</v>
      </c>
      <c r="C25" s="47"/>
      <c r="D25" s="48"/>
      <c r="E25" s="47"/>
      <c r="F25" s="39"/>
    </row>
    <row r="26" spans="1:6" ht="12.75">
      <c r="A26" s="39"/>
      <c r="B26" s="39" t="s">
        <v>139</v>
      </c>
      <c r="C26" s="47">
        <v>13500</v>
      </c>
      <c r="D26" s="48">
        <f t="shared" si="0"/>
        <v>13500</v>
      </c>
      <c r="E26" s="47">
        <v>0</v>
      </c>
      <c r="F26" s="39"/>
    </row>
    <row r="27" spans="1:6" ht="12.75">
      <c r="A27" s="67" t="s">
        <v>70</v>
      </c>
      <c r="B27" s="39" t="s">
        <v>40</v>
      </c>
      <c r="C27" s="47">
        <v>53502</v>
      </c>
      <c r="D27" s="48">
        <f t="shared" si="0"/>
        <v>53502</v>
      </c>
      <c r="E27" s="47">
        <v>0</v>
      </c>
      <c r="F27" s="39" t="s">
        <v>61</v>
      </c>
    </row>
    <row r="28" spans="1:6" ht="12.75">
      <c r="A28" s="67" t="s">
        <v>73</v>
      </c>
      <c r="B28" s="39" t="s">
        <v>23</v>
      </c>
      <c r="C28" s="47">
        <v>2765</v>
      </c>
      <c r="D28" s="48">
        <f t="shared" si="0"/>
        <v>2765</v>
      </c>
      <c r="E28" s="47">
        <v>0</v>
      </c>
      <c r="F28" s="39"/>
    </row>
    <row r="29" spans="1:6" ht="12.75">
      <c r="A29" s="39"/>
      <c r="B29" s="39"/>
      <c r="C29" s="47"/>
      <c r="D29" s="48"/>
      <c r="E29" s="47"/>
      <c r="F29" s="39"/>
    </row>
    <row r="30" spans="1:6" ht="12.75">
      <c r="A30" s="24" t="s">
        <v>91</v>
      </c>
      <c r="B30" s="70" t="s">
        <v>92</v>
      </c>
      <c r="C30" s="47">
        <v>281456</v>
      </c>
      <c r="D30" s="48">
        <f t="shared" si="0"/>
        <v>281456</v>
      </c>
      <c r="E30" s="47">
        <v>0</v>
      </c>
      <c r="F30" s="39"/>
    </row>
    <row r="31" spans="1:6" ht="12.75">
      <c r="A31" s="39"/>
      <c r="B31" s="39"/>
      <c r="C31" s="47"/>
      <c r="D31" s="48"/>
      <c r="E31" s="47"/>
      <c r="F31" s="39"/>
    </row>
    <row r="32" spans="1:6" ht="12.75">
      <c r="A32" s="24" t="s">
        <v>94</v>
      </c>
      <c r="B32" s="70" t="s">
        <v>93</v>
      </c>
      <c r="C32" s="47"/>
      <c r="D32" s="48"/>
      <c r="E32" s="47"/>
      <c r="F32" s="39"/>
    </row>
    <row r="33" spans="1:6" ht="12.75">
      <c r="A33" s="39"/>
      <c r="B33" s="70" t="s">
        <v>51</v>
      </c>
      <c r="C33" s="47">
        <v>724</v>
      </c>
      <c r="D33" s="48">
        <f t="shared" si="0"/>
        <v>724</v>
      </c>
      <c r="E33" s="47">
        <v>0</v>
      </c>
      <c r="F33" s="39"/>
    </row>
    <row r="34" spans="1:6" ht="12.75">
      <c r="A34" s="39"/>
      <c r="B34" s="39"/>
      <c r="C34" s="47"/>
      <c r="D34" s="48"/>
      <c r="E34" s="47"/>
      <c r="F34" s="39"/>
    </row>
    <row r="35" spans="1:6" ht="12.75">
      <c r="A35" s="39"/>
      <c r="B35" s="39"/>
      <c r="C35" s="47"/>
      <c r="D35" s="48"/>
      <c r="E35" s="47"/>
      <c r="F35" s="39"/>
    </row>
    <row r="36" spans="1:6" ht="12.75">
      <c r="A36" s="57"/>
      <c r="B36" s="7"/>
      <c r="C36" s="32"/>
      <c r="D36" s="48"/>
      <c r="E36" s="47"/>
      <c r="F36" s="7"/>
    </row>
    <row r="37" spans="1:6" ht="12.75">
      <c r="A37" s="50"/>
      <c r="B37" s="51" t="s">
        <v>3</v>
      </c>
      <c r="C37" s="40">
        <f>SUM(C6:C36)</f>
        <v>909474</v>
      </c>
      <c r="D37" s="40">
        <f>SUM(D6:D36)</f>
        <v>909474</v>
      </c>
      <c r="E37" s="40">
        <f>SUM(E6:E36)</f>
        <v>0</v>
      </c>
      <c r="F37" s="52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 sz.önkorm.rendelet
1/a. sz. melléklet
(ezer ft-ban
</oddHeader>
    <oddFooter>&amp;L&amp;"Times New Roman CE,Normál"&amp;8&amp;D / &amp;T / Bagyari Lajosné&amp;C&amp;"Times New Roman CE,Normál"&amp;8 &amp;F/&amp;A/ 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zoomScaleSheetLayoutView="100" workbookViewId="0" topLeftCell="A1">
      <selection activeCell="D21" sqref="D21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8" t="s">
        <v>67</v>
      </c>
      <c r="B2" s="28" t="s">
        <v>2</v>
      </c>
      <c r="C2" s="28" t="s">
        <v>129</v>
      </c>
      <c r="D2" s="28" t="s">
        <v>130</v>
      </c>
      <c r="E2" s="28" t="s">
        <v>59</v>
      </c>
      <c r="F2" s="28" t="s">
        <v>125</v>
      </c>
    </row>
    <row r="3" spans="1:6" ht="12.75">
      <c r="A3" s="30" t="s">
        <v>68</v>
      </c>
      <c r="B3" s="42"/>
      <c r="C3" s="30" t="s">
        <v>69</v>
      </c>
      <c r="D3" s="30" t="s">
        <v>69</v>
      </c>
      <c r="E3" s="30" t="s">
        <v>60</v>
      </c>
      <c r="F3" s="31"/>
    </row>
    <row r="4" spans="1:6" ht="12.75">
      <c r="A4" s="43"/>
      <c r="B4" s="128" t="s">
        <v>35</v>
      </c>
      <c r="C4" s="128"/>
      <c r="D4" s="128"/>
      <c r="E4" s="128"/>
      <c r="F4" s="128"/>
    </row>
    <row r="5" spans="1:6" ht="12.75">
      <c r="A5" s="2"/>
      <c r="B5" s="129"/>
      <c r="C5" s="129"/>
      <c r="D5" s="129"/>
      <c r="E5" s="129"/>
      <c r="F5" s="129"/>
    </row>
    <row r="6" spans="1:6" ht="12.75">
      <c r="A6" s="44"/>
      <c r="B6" s="45"/>
      <c r="C6" s="46"/>
      <c r="D6" s="46"/>
      <c r="E6" s="46"/>
      <c r="F6" s="44"/>
    </row>
    <row r="7" spans="1:6" ht="12.75">
      <c r="A7" s="24" t="s">
        <v>72</v>
      </c>
      <c r="B7" s="39" t="s">
        <v>53</v>
      </c>
      <c r="C7" s="47">
        <v>2856</v>
      </c>
      <c r="D7" s="48">
        <f>C7+E7</f>
        <v>2856</v>
      </c>
      <c r="E7" s="47">
        <v>0</v>
      </c>
      <c r="F7" s="39"/>
    </row>
    <row r="8" spans="1:6" ht="12.75">
      <c r="A8" s="24"/>
      <c r="B8" s="39"/>
      <c r="C8" s="47"/>
      <c r="D8" s="48"/>
      <c r="E8" s="47"/>
      <c r="F8" s="39"/>
    </row>
    <row r="9" spans="1:6" ht="12.75">
      <c r="A9" s="50"/>
      <c r="B9" s="51" t="s">
        <v>3</v>
      </c>
      <c r="C9" s="40">
        <f>SUM(C7:C7)</f>
        <v>2856</v>
      </c>
      <c r="D9" s="97">
        <f>SUM(D7:D7)</f>
        <v>2856</v>
      </c>
      <c r="E9" s="40">
        <f>SUM(E7:E7)</f>
        <v>0</v>
      </c>
      <c r="F9" s="52"/>
    </row>
    <row r="10" spans="1:6" ht="12.75">
      <c r="A10" s="43"/>
      <c r="B10" s="43"/>
      <c r="C10" s="43"/>
      <c r="D10" s="43"/>
      <c r="E10" s="43"/>
      <c r="F10" s="43"/>
    </row>
    <row r="11" spans="1:6" ht="12.75">
      <c r="A11" s="2"/>
      <c r="B11" s="129" t="s">
        <v>4</v>
      </c>
      <c r="C11" s="129"/>
      <c r="D11" s="129"/>
      <c r="E11" s="129"/>
      <c r="F11" s="129"/>
    </row>
    <row r="12" spans="1:6" ht="12.75">
      <c r="A12" s="22"/>
      <c r="B12" s="4" t="s">
        <v>61</v>
      </c>
      <c r="C12" s="37"/>
      <c r="D12" s="37" t="s">
        <v>61</v>
      </c>
      <c r="E12" s="53"/>
      <c r="F12" s="4"/>
    </row>
    <row r="13" spans="1:6" ht="12.75">
      <c r="A13" s="24" t="s">
        <v>72</v>
      </c>
      <c r="B13" s="4" t="s">
        <v>49</v>
      </c>
      <c r="C13" s="29">
        <v>12450</v>
      </c>
      <c r="D13" s="48">
        <f>C13+E13</f>
        <v>12450</v>
      </c>
      <c r="E13" s="53">
        <v>0</v>
      </c>
      <c r="F13" s="4"/>
    </row>
    <row r="14" spans="1:6" ht="12.75">
      <c r="A14" s="24" t="s">
        <v>70</v>
      </c>
      <c r="B14" s="4" t="s">
        <v>41</v>
      </c>
      <c r="C14" s="29"/>
      <c r="D14" s="48"/>
      <c r="E14" s="53"/>
      <c r="F14" s="4"/>
    </row>
    <row r="15" spans="1:6" ht="12.75">
      <c r="A15" s="24"/>
      <c r="B15" s="4" t="s">
        <v>79</v>
      </c>
      <c r="C15" s="29">
        <v>7672</v>
      </c>
      <c r="D15" s="48">
        <f aca="true" t="shared" si="0" ref="D15:D22">C15+E15</f>
        <v>7672</v>
      </c>
      <c r="E15" s="53">
        <v>0</v>
      </c>
      <c r="F15" s="25"/>
    </row>
    <row r="16" spans="1:6" ht="12.75">
      <c r="A16" s="24"/>
      <c r="B16" s="4" t="s">
        <v>80</v>
      </c>
      <c r="C16" s="29">
        <v>3598</v>
      </c>
      <c r="D16" s="48">
        <f t="shared" si="0"/>
        <v>3598</v>
      </c>
      <c r="E16" s="53">
        <v>0</v>
      </c>
      <c r="F16" s="79"/>
    </row>
    <row r="17" spans="1:6" ht="12.75">
      <c r="A17" s="24"/>
      <c r="B17" s="4" t="s">
        <v>83</v>
      </c>
      <c r="C17" s="29">
        <v>304</v>
      </c>
      <c r="D17" s="48">
        <f t="shared" si="0"/>
        <v>304</v>
      </c>
      <c r="E17" s="53">
        <v>0</v>
      </c>
      <c r="F17" s="25"/>
    </row>
    <row r="18" spans="1:6" ht="12.75">
      <c r="A18" s="24"/>
      <c r="B18" s="4" t="s">
        <v>140</v>
      </c>
      <c r="C18" s="29">
        <v>8760</v>
      </c>
      <c r="D18" s="48">
        <f t="shared" si="0"/>
        <v>8760</v>
      </c>
      <c r="E18" s="53">
        <v>0</v>
      </c>
      <c r="F18" s="25"/>
    </row>
    <row r="19" spans="1:6" ht="12.75">
      <c r="A19" s="24"/>
      <c r="B19" s="4" t="s">
        <v>141</v>
      </c>
      <c r="C19" s="29">
        <v>160</v>
      </c>
      <c r="D19" s="48">
        <f t="shared" si="0"/>
        <v>160</v>
      </c>
      <c r="E19" s="53">
        <v>0</v>
      </c>
      <c r="F19" s="25"/>
    </row>
    <row r="20" spans="1:6" ht="12.75">
      <c r="A20" s="24"/>
      <c r="B20" s="4" t="s">
        <v>142</v>
      </c>
      <c r="C20" s="29">
        <v>3806</v>
      </c>
      <c r="D20" s="48">
        <f t="shared" si="0"/>
        <v>3806</v>
      </c>
      <c r="E20" s="53">
        <v>0</v>
      </c>
      <c r="F20" s="25"/>
    </row>
    <row r="21" spans="1:6" ht="12.75">
      <c r="A21" s="24"/>
      <c r="B21" s="4" t="s">
        <v>82</v>
      </c>
      <c r="C21" s="29">
        <v>2740</v>
      </c>
      <c r="D21" s="48">
        <f t="shared" si="0"/>
        <v>2740</v>
      </c>
      <c r="E21" s="94">
        <v>0</v>
      </c>
      <c r="F21" s="25"/>
    </row>
    <row r="22" spans="1:6" ht="12.75">
      <c r="A22" s="49"/>
      <c r="B22" s="7" t="s">
        <v>81</v>
      </c>
      <c r="C22" s="94">
        <v>9666</v>
      </c>
      <c r="D22" s="48">
        <f t="shared" si="0"/>
        <v>9666</v>
      </c>
      <c r="E22" s="32">
        <v>0</v>
      </c>
      <c r="F22" s="95"/>
    </row>
    <row r="23" spans="1:6" ht="12.75">
      <c r="A23" s="26"/>
      <c r="B23" s="14" t="s">
        <v>4</v>
      </c>
      <c r="C23" s="40">
        <f>SUM(C12:C22)</f>
        <v>49156</v>
      </c>
      <c r="D23" s="40">
        <f>SUM(D12:D22)</f>
        <v>49156</v>
      </c>
      <c r="E23" s="40">
        <f>SUM(E12:E22)</f>
        <v>0</v>
      </c>
      <c r="F23" s="54"/>
    </row>
    <row r="25" spans="1:6" ht="12.75">
      <c r="A25" s="26"/>
      <c r="B25" s="14" t="s">
        <v>5</v>
      </c>
      <c r="C25" s="40">
        <f>(C9+C23)</f>
        <v>52012</v>
      </c>
      <c r="D25" s="40">
        <f>(D9+D23)</f>
        <v>52012</v>
      </c>
      <c r="E25" s="40">
        <f>(E9+E23)</f>
        <v>0</v>
      </c>
      <c r="F25" s="54"/>
    </row>
  </sheetData>
  <mergeCells count="2">
    <mergeCell ref="B4:F5"/>
    <mergeCell ref="B11:F11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CE,Normál"1/b.sz. melléklet
(ezer ft-ban)
</oddHeader>
    <oddFooter>&amp;L&amp;"Times New Roman CE,Normál"&amp;8&amp;D / &amp;T / Bagyari Lajosné&amp;C&amp;"Times New Roman CE,Normál"&amp;8&amp;F/&amp;A/Szekeresné&amp;R&amp;"Times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zoomScaleSheetLayoutView="75" workbookViewId="0" topLeftCell="A16">
      <selection activeCell="E19" sqref="E19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2"/>
      <c r="B1" s="2"/>
      <c r="C1" s="2"/>
      <c r="D1" s="2"/>
      <c r="E1" s="2"/>
      <c r="F1" s="62" t="s">
        <v>61</v>
      </c>
    </row>
    <row r="2" spans="1:6" ht="12.75">
      <c r="A2" s="63" t="s">
        <v>67</v>
      </c>
      <c r="B2" s="17" t="s">
        <v>2</v>
      </c>
      <c r="C2" s="17" t="s">
        <v>129</v>
      </c>
      <c r="D2" s="17" t="s">
        <v>130</v>
      </c>
      <c r="E2" s="17" t="s">
        <v>59</v>
      </c>
      <c r="F2" s="17" t="s">
        <v>125</v>
      </c>
    </row>
    <row r="3" spans="1:6" ht="12.75">
      <c r="A3" s="64" t="s">
        <v>68</v>
      </c>
      <c r="B3" s="21"/>
      <c r="C3" s="20" t="s">
        <v>69</v>
      </c>
      <c r="D3" s="20" t="s">
        <v>69</v>
      </c>
      <c r="E3" s="20" t="s">
        <v>60</v>
      </c>
      <c r="F3" s="2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129" t="s">
        <v>9</v>
      </c>
      <c r="C5" s="129"/>
      <c r="D5" s="129"/>
      <c r="E5" s="129"/>
      <c r="F5" s="129"/>
    </row>
    <row r="6" spans="1:6" ht="12.75">
      <c r="A6" s="6" t="s">
        <v>72</v>
      </c>
      <c r="B6" s="3" t="s">
        <v>10</v>
      </c>
      <c r="C6" s="37">
        <v>12600</v>
      </c>
      <c r="D6" s="41">
        <f>C6+E6</f>
        <v>12600</v>
      </c>
      <c r="E6" s="37">
        <v>0</v>
      </c>
      <c r="F6" s="3"/>
    </row>
    <row r="7" spans="1:6" ht="12.75">
      <c r="A7" s="5" t="s">
        <v>70</v>
      </c>
      <c r="B7" s="4" t="s">
        <v>11</v>
      </c>
      <c r="C7" s="29">
        <v>3000</v>
      </c>
      <c r="D7" s="38">
        <v>8000</v>
      </c>
      <c r="E7" s="29">
        <v>5000</v>
      </c>
      <c r="F7" s="4"/>
    </row>
    <row r="8" spans="1:6" ht="12.75">
      <c r="A8" s="5" t="s">
        <v>73</v>
      </c>
      <c r="B8" s="4" t="s">
        <v>12</v>
      </c>
      <c r="C8" s="29">
        <v>2500</v>
      </c>
      <c r="D8" s="38">
        <f aca="true" t="shared" si="0" ref="D8:D22">C8+E8</f>
        <v>2500</v>
      </c>
      <c r="E8" s="29">
        <v>0</v>
      </c>
      <c r="F8" s="4"/>
    </row>
    <row r="9" spans="1:6" ht="12.75">
      <c r="A9" s="5" t="s">
        <v>74</v>
      </c>
      <c r="B9" s="34" t="s">
        <v>13</v>
      </c>
      <c r="C9" s="29"/>
      <c r="D9" s="38"/>
      <c r="E9" s="29">
        <v>0</v>
      </c>
      <c r="F9" s="4"/>
    </row>
    <row r="10" spans="1:6" ht="12.75">
      <c r="A10" s="5"/>
      <c r="B10" s="4" t="s">
        <v>102</v>
      </c>
      <c r="C10" s="29">
        <v>1456</v>
      </c>
      <c r="D10" s="38">
        <f t="shared" si="0"/>
        <v>1456</v>
      </c>
      <c r="E10" s="29">
        <v>0</v>
      </c>
      <c r="F10" s="4"/>
    </row>
    <row r="11" spans="1:6" ht="12.75">
      <c r="A11" s="5"/>
      <c r="B11" s="4" t="s">
        <v>88</v>
      </c>
      <c r="C11" s="29">
        <v>8870</v>
      </c>
      <c r="D11" s="38">
        <f t="shared" si="0"/>
        <v>8870</v>
      </c>
      <c r="E11" s="29">
        <v>0</v>
      </c>
      <c r="F11" s="4"/>
    </row>
    <row r="12" spans="1:6" ht="12.75">
      <c r="A12" s="5"/>
      <c r="B12" s="4" t="s">
        <v>14</v>
      </c>
      <c r="C12" s="29">
        <v>21850</v>
      </c>
      <c r="D12" s="38">
        <f t="shared" si="0"/>
        <v>21850</v>
      </c>
      <c r="E12" s="29">
        <v>0</v>
      </c>
      <c r="F12" s="39"/>
    </row>
    <row r="13" spans="1:6" ht="12.75">
      <c r="A13" s="5"/>
      <c r="B13" s="4" t="s">
        <v>15</v>
      </c>
      <c r="C13" s="29">
        <v>12560</v>
      </c>
      <c r="D13" s="38">
        <f t="shared" si="0"/>
        <v>12560</v>
      </c>
      <c r="E13" s="29">
        <v>0</v>
      </c>
      <c r="F13" s="4"/>
    </row>
    <row r="14" spans="1:6" ht="12.75">
      <c r="A14" s="5" t="s">
        <v>75</v>
      </c>
      <c r="B14" s="4" t="s">
        <v>57</v>
      </c>
      <c r="C14" s="29">
        <v>8000</v>
      </c>
      <c r="D14" s="38">
        <f t="shared" si="0"/>
        <v>8000</v>
      </c>
      <c r="E14" s="29">
        <v>0</v>
      </c>
      <c r="F14" s="4"/>
    </row>
    <row r="15" spans="1:6" ht="12.75">
      <c r="A15" s="5" t="s">
        <v>76</v>
      </c>
      <c r="B15" s="4" t="s">
        <v>95</v>
      </c>
      <c r="C15" s="29">
        <v>17000</v>
      </c>
      <c r="D15" s="38">
        <f t="shared" si="0"/>
        <v>17000</v>
      </c>
      <c r="E15" s="29">
        <v>0</v>
      </c>
      <c r="F15" s="4"/>
    </row>
    <row r="16" spans="1:6" ht="12.75">
      <c r="A16" s="5" t="s">
        <v>77</v>
      </c>
      <c r="B16" s="4" t="s">
        <v>103</v>
      </c>
      <c r="C16" s="29">
        <v>124083</v>
      </c>
      <c r="D16" s="38">
        <f t="shared" si="0"/>
        <v>124083</v>
      </c>
      <c r="E16" s="29">
        <v>0</v>
      </c>
      <c r="F16" s="4"/>
    </row>
    <row r="17" spans="1:6" ht="12.75">
      <c r="A17" s="5" t="s">
        <v>78</v>
      </c>
      <c r="B17" s="4" t="s">
        <v>104</v>
      </c>
      <c r="C17" s="29">
        <v>13000</v>
      </c>
      <c r="D17" s="38">
        <f t="shared" si="0"/>
        <v>13000</v>
      </c>
      <c r="E17" s="29">
        <v>0</v>
      </c>
      <c r="F17" s="4"/>
    </row>
    <row r="18" spans="1:6" ht="12.75">
      <c r="A18" s="5" t="s">
        <v>84</v>
      </c>
      <c r="B18" s="4" t="s">
        <v>174</v>
      </c>
      <c r="C18" s="29">
        <v>2500</v>
      </c>
      <c r="D18" s="38">
        <f t="shared" si="0"/>
        <v>2500</v>
      </c>
      <c r="E18" s="29">
        <v>0</v>
      </c>
      <c r="F18" s="4"/>
    </row>
    <row r="19" spans="1:6" ht="12.75">
      <c r="A19" s="5" t="s">
        <v>85</v>
      </c>
      <c r="B19" s="4" t="s">
        <v>175</v>
      </c>
      <c r="C19" s="29">
        <v>3000</v>
      </c>
      <c r="D19" s="38">
        <v>3937</v>
      </c>
      <c r="E19" s="29">
        <v>937</v>
      </c>
      <c r="F19" s="4"/>
    </row>
    <row r="20" spans="1:6" ht="12.75">
      <c r="A20" s="5" t="s">
        <v>86</v>
      </c>
      <c r="B20" s="4" t="s">
        <v>105</v>
      </c>
      <c r="C20" s="29">
        <v>4500</v>
      </c>
      <c r="D20" s="38">
        <f t="shared" si="0"/>
        <v>4500</v>
      </c>
      <c r="E20" s="29">
        <v>0</v>
      </c>
      <c r="F20" s="4"/>
    </row>
    <row r="21" spans="1:6" ht="12.75">
      <c r="A21" s="5" t="s">
        <v>87</v>
      </c>
      <c r="B21" s="4" t="s">
        <v>96</v>
      </c>
      <c r="C21" s="29">
        <v>3500</v>
      </c>
      <c r="D21" s="38">
        <f t="shared" si="0"/>
        <v>3500</v>
      </c>
      <c r="E21" s="56">
        <v>0</v>
      </c>
      <c r="F21" s="4"/>
    </row>
    <row r="22" spans="1:6" ht="12.75">
      <c r="A22" s="5" t="s">
        <v>89</v>
      </c>
      <c r="B22" s="4" t="s">
        <v>128</v>
      </c>
      <c r="C22" s="29">
        <v>14000</v>
      </c>
      <c r="D22" s="38">
        <f t="shared" si="0"/>
        <v>14000</v>
      </c>
      <c r="E22" s="56">
        <v>0</v>
      </c>
      <c r="F22" s="4"/>
    </row>
    <row r="23" spans="1:6" ht="12.75">
      <c r="A23" s="5"/>
      <c r="B23" s="4"/>
      <c r="C23" s="29"/>
      <c r="D23" s="38"/>
      <c r="E23" s="56"/>
      <c r="F23" s="4"/>
    </row>
    <row r="24" spans="1:6" ht="12.75">
      <c r="A24" s="5"/>
      <c r="B24" s="4"/>
      <c r="C24" s="29"/>
      <c r="D24" s="38"/>
      <c r="E24" s="56"/>
      <c r="F24" s="4"/>
    </row>
    <row r="25" spans="1:6" ht="12.75">
      <c r="A25" s="36"/>
      <c r="B25" s="7"/>
      <c r="C25" s="32"/>
      <c r="D25" s="38"/>
      <c r="E25" s="58"/>
      <c r="F25" s="7"/>
    </row>
    <row r="26" spans="1:6" ht="13.5" thickBot="1">
      <c r="A26" s="60"/>
      <c r="B26" s="60" t="s">
        <v>16</v>
      </c>
      <c r="C26" s="61">
        <f>SUM(C6:C25)</f>
        <v>252419</v>
      </c>
      <c r="D26" s="61">
        <f>SUM(D6:D25)</f>
        <v>258356</v>
      </c>
      <c r="E26" s="61">
        <f>SUM(E6:E25)</f>
        <v>5937</v>
      </c>
      <c r="F26" s="59"/>
    </row>
    <row r="27" spans="1:6" ht="13.5" thickTop="1">
      <c r="A27" s="2"/>
      <c r="B27" s="2"/>
      <c r="C27" s="2"/>
      <c r="D27" s="2"/>
      <c r="E27" s="2"/>
      <c r="F27" s="2"/>
    </row>
    <row r="28" spans="1:6" ht="12.75">
      <c r="A28" s="2"/>
      <c r="B28" s="129" t="s">
        <v>24</v>
      </c>
      <c r="C28" s="129"/>
      <c r="D28" s="129"/>
      <c r="E28" s="129"/>
      <c r="F28" s="129"/>
    </row>
    <row r="29" spans="1:6" ht="12.75">
      <c r="A29" s="6" t="s">
        <v>61</v>
      </c>
      <c r="B29" s="74"/>
      <c r="C29" s="37"/>
      <c r="D29" s="37"/>
      <c r="E29" s="55"/>
      <c r="F29" s="3"/>
    </row>
    <row r="30" spans="1:6" ht="12.75">
      <c r="A30" s="5" t="s">
        <v>72</v>
      </c>
      <c r="B30" s="4" t="s">
        <v>56</v>
      </c>
      <c r="C30" s="29">
        <v>3400</v>
      </c>
      <c r="D30" s="38">
        <f>C30+E30</f>
        <v>3400</v>
      </c>
      <c r="E30" s="56">
        <v>0</v>
      </c>
      <c r="F30" s="24"/>
    </row>
    <row r="31" spans="1:6" ht="15" customHeight="1">
      <c r="A31" s="5" t="s">
        <v>70</v>
      </c>
      <c r="B31" s="4" t="s">
        <v>25</v>
      </c>
      <c r="C31" s="29">
        <v>200</v>
      </c>
      <c r="D31" s="38">
        <f>C31+E31</f>
        <v>200</v>
      </c>
      <c r="E31" s="56">
        <v>0</v>
      </c>
      <c r="F31" s="24"/>
    </row>
    <row r="32" spans="1:6" ht="15" customHeight="1">
      <c r="A32" s="5" t="s">
        <v>73</v>
      </c>
      <c r="B32" s="4" t="s">
        <v>174</v>
      </c>
      <c r="C32" s="29">
        <v>5909</v>
      </c>
      <c r="D32" s="38">
        <f>C32+E32</f>
        <v>5909</v>
      </c>
      <c r="E32" s="56">
        <v>0</v>
      </c>
      <c r="F32" s="24"/>
    </row>
    <row r="33" spans="1:6" ht="15" customHeight="1">
      <c r="A33" s="5"/>
      <c r="B33" s="4"/>
      <c r="C33" s="29"/>
      <c r="D33" s="38"/>
      <c r="E33" s="56"/>
      <c r="F33" s="24"/>
    </row>
    <row r="34" spans="1:6" ht="13.5" thickBot="1">
      <c r="A34" s="60"/>
      <c r="B34" s="60" t="s">
        <v>26</v>
      </c>
      <c r="C34" s="61">
        <f>SUM(C30:C33)</f>
        <v>9509</v>
      </c>
      <c r="D34" s="61">
        <f>SUM(D30:D33)</f>
        <v>9509</v>
      </c>
      <c r="E34" s="61">
        <f>SUM(E30:E33)</f>
        <v>0</v>
      </c>
      <c r="F34" s="59"/>
    </row>
    <row r="35" ht="13.5" thickTop="1"/>
    <row r="36" spans="1:6" ht="13.5" thickBot="1">
      <c r="A36" s="60"/>
      <c r="B36" s="60" t="s">
        <v>27</v>
      </c>
      <c r="C36" s="61">
        <f>(C26+C34)</f>
        <v>261928</v>
      </c>
      <c r="D36" s="61">
        <f>(D26+D34)</f>
        <v>267865</v>
      </c>
      <c r="E36" s="61">
        <f>(E26+E34)</f>
        <v>5937</v>
      </c>
      <c r="F36" s="59"/>
    </row>
    <row r="37" ht="13.5" thickTop="1"/>
    <row r="39" spans="1:6" ht="12.75">
      <c r="A39" s="2"/>
      <c r="B39" s="2"/>
      <c r="C39" s="2"/>
      <c r="D39" s="96"/>
      <c r="E39" s="2"/>
      <c r="F39" s="2"/>
    </row>
    <row r="40" spans="1:6" ht="12.75">
      <c r="A40" s="2"/>
      <c r="B40" s="2"/>
      <c r="C40" s="2"/>
      <c r="D40" s="96"/>
      <c r="E40" s="2"/>
      <c r="F40" s="2"/>
    </row>
    <row r="41" spans="1:6" ht="12.75">
      <c r="A41" s="2"/>
      <c r="B41" s="2"/>
      <c r="C41" s="2"/>
      <c r="D41" s="96"/>
      <c r="E41" s="2"/>
      <c r="F41" s="2"/>
    </row>
    <row r="42" spans="1:6" ht="12.75">
      <c r="A42" s="2"/>
      <c r="B42" s="2"/>
      <c r="C42" s="2"/>
      <c r="D42" s="96"/>
      <c r="E42" s="2"/>
      <c r="F42" s="2"/>
    </row>
    <row r="43" spans="1:6" ht="12.75">
      <c r="A43" s="2"/>
      <c r="B43" s="2"/>
      <c r="C43" s="2"/>
      <c r="D43" s="96"/>
      <c r="E43" s="2"/>
      <c r="F43" s="2"/>
    </row>
    <row r="44" spans="1:6" ht="12.75">
      <c r="A44" s="2"/>
      <c r="B44" s="2"/>
      <c r="C44" s="2"/>
      <c r="D44" s="96"/>
      <c r="E44" s="2"/>
      <c r="F44" s="2"/>
    </row>
    <row r="45" spans="1:6" ht="12.75">
      <c r="A45" s="2"/>
      <c r="B45" s="2"/>
      <c r="C45" s="2"/>
      <c r="D45" s="96"/>
      <c r="E45" s="2"/>
      <c r="F45" s="2"/>
    </row>
    <row r="46" spans="1:6" ht="12.75">
      <c r="A46" s="2"/>
      <c r="B46" s="2"/>
      <c r="C46" s="2"/>
      <c r="D46" s="96"/>
      <c r="E46" s="2"/>
      <c r="F46" s="2"/>
    </row>
    <row r="47" spans="1:6" ht="12.75">
      <c r="A47" s="2"/>
      <c r="B47" s="2"/>
      <c r="C47" s="2"/>
      <c r="D47" s="96"/>
      <c r="E47" s="2"/>
      <c r="F47" s="2"/>
    </row>
    <row r="48" spans="1:6" ht="12.75">
      <c r="A48" s="2"/>
      <c r="B48" s="2"/>
      <c r="C48" s="2"/>
      <c r="D48" s="96"/>
      <c r="E48" s="2"/>
      <c r="F48" s="2"/>
    </row>
    <row r="49" spans="1:6" ht="12.75">
      <c r="A49" s="2"/>
      <c r="B49" s="2"/>
      <c r="C49" s="2"/>
      <c r="D49" s="96"/>
      <c r="E49" s="2"/>
      <c r="F49" s="2"/>
    </row>
    <row r="50" spans="1:6" ht="12.75">
      <c r="A50" s="2"/>
      <c r="B50" s="2"/>
      <c r="C50" s="2"/>
      <c r="D50" s="96"/>
      <c r="E50" s="2"/>
      <c r="F50" s="2"/>
    </row>
    <row r="51" spans="1:6" ht="12.75">
      <c r="A51" s="2"/>
      <c r="B51" s="2"/>
      <c r="C51" s="2"/>
      <c r="D51" s="96"/>
      <c r="E51" s="2"/>
      <c r="F51" s="2"/>
    </row>
    <row r="52" spans="1:6" ht="12.75">
      <c r="A52" s="2"/>
      <c r="B52" s="2"/>
      <c r="C52" s="2"/>
      <c r="D52" s="96"/>
      <c r="E52" s="2"/>
      <c r="F52" s="2"/>
    </row>
    <row r="53" spans="1:6" ht="12.75">
      <c r="A53" s="2"/>
      <c r="B53" s="2"/>
      <c r="C53" s="2"/>
      <c r="D53" s="96"/>
      <c r="E53" s="2"/>
      <c r="F53" s="2"/>
    </row>
    <row r="54" spans="1:6" ht="12.75">
      <c r="A54" s="2"/>
      <c r="B54" s="2"/>
      <c r="C54" s="2"/>
      <c r="D54" s="96"/>
      <c r="E54" s="2"/>
      <c r="F54" s="2"/>
    </row>
    <row r="55" spans="1:6" ht="12.75">
      <c r="A55" s="2"/>
      <c r="B55" s="2"/>
      <c r="C55" s="2"/>
      <c r="D55" s="96"/>
      <c r="E55" s="2"/>
      <c r="F55" s="2"/>
    </row>
  </sheetData>
  <mergeCells count="2">
    <mergeCell ref="B5:F5"/>
    <mergeCell ref="B28:F28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CE,Normál"1/d.sz. melléklet
(ezer ft-ban 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75" zoomScaleNormal="75" zoomScaleSheetLayoutView="75" workbookViewId="0" topLeftCell="A4">
      <selection activeCell="E26" sqref="E26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7109375" style="0" customWidth="1"/>
    <col min="4" max="4" width="10.421875" style="0" customWidth="1"/>
    <col min="5" max="5" width="8.7109375" style="0" customWidth="1"/>
    <col min="6" max="6" width="25.00390625" style="0" customWidth="1"/>
  </cols>
  <sheetData>
    <row r="1" spans="1:6" ht="15.75">
      <c r="A1" s="98" t="s">
        <v>67</v>
      </c>
      <c r="B1" s="98" t="s">
        <v>2</v>
      </c>
      <c r="C1" s="98" t="s">
        <v>129</v>
      </c>
      <c r="D1" s="98" t="s">
        <v>130</v>
      </c>
      <c r="E1" s="98" t="s">
        <v>59</v>
      </c>
      <c r="F1" s="98" t="s">
        <v>125</v>
      </c>
    </row>
    <row r="2" spans="1:6" ht="15.75">
      <c r="A2" s="99" t="s">
        <v>68</v>
      </c>
      <c r="B2" s="100"/>
      <c r="C2" s="99" t="s">
        <v>69</v>
      </c>
      <c r="D2" s="99" t="s">
        <v>69</v>
      </c>
      <c r="E2" s="99" t="s">
        <v>60</v>
      </c>
      <c r="F2" s="100"/>
    </row>
    <row r="3" spans="1:6" ht="15.75">
      <c r="A3" s="101"/>
      <c r="B3" s="130" t="s">
        <v>6</v>
      </c>
      <c r="C3" s="130"/>
      <c r="D3" s="130"/>
      <c r="E3" s="130"/>
      <c r="F3" s="130"/>
    </row>
    <row r="4" spans="1:6" ht="15.75">
      <c r="A4" s="102" t="s">
        <v>72</v>
      </c>
      <c r="B4" s="103" t="s">
        <v>109</v>
      </c>
      <c r="C4" s="104">
        <v>1575</v>
      </c>
      <c r="D4" s="105">
        <f>C4+E4</f>
        <v>1575</v>
      </c>
      <c r="E4" s="106">
        <v>0</v>
      </c>
      <c r="F4" s="107"/>
    </row>
    <row r="5" spans="1:6" ht="15.75">
      <c r="A5" s="102" t="s">
        <v>70</v>
      </c>
      <c r="B5" s="103" t="s">
        <v>42</v>
      </c>
      <c r="C5" s="104">
        <v>12000</v>
      </c>
      <c r="D5" s="105">
        <f aca="true" t="shared" si="0" ref="D5:D21">C5+E5</f>
        <v>12000</v>
      </c>
      <c r="E5" s="106">
        <v>0</v>
      </c>
      <c r="F5" s="107"/>
    </row>
    <row r="6" spans="1:6" ht="15.75">
      <c r="A6" s="102" t="s">
        <v>73</v>
      </c>
      <c r="B6" s="103" t="s">
        <v>0</v>
      </c>
      <c r="C6" s="104">
        <v>16900</v>
      </c>
      <c r="D6" s="105">
        <f t="shared" si="0"/>
        <v>16900</v>
      </c>
      <c r="E6" s="106">
        <v>0</v>
      </c>
      <c r="F6" s="107"/>
    </row>
    <row r="7" spans="1:6" ht="15.75">
      <c r="A7" s="102" t="s">
        <v>74</v>
      </c>
      <c r="B7" s="103" t="s">
        <v>1</v>
      </c>
      <c r="C7" s="104">
        <v>7940</v>
      </c>
      <c r="D7" s="105">
        <f t="shared" si="0"/>
        <v>7940</v>
      </c>
      <c r="E7" s="106">
        <v>0</v>
      </c>
      <c r="F7" s="107"/>
    </row>
    <row r="8" spans="1:6" ht="15.75">
      <c r="A8" s="102" t="s">
        <v>75</v>
      </c>
      <c r="B8" s="103" t="s">
        <v>43</v>
      </c>
      <c r="C8" s="104"/>
      <c r="D8" s="105"/>
      <c r="E8" s="106">
        <v>0</v>
      </c>
      <c r="F8" s="107"/>
    </row>
    <row r="9" spans="1:6" ht="15.75">
      <c r="A9" s="102"/>
      <c r="B9" s="103" t="s">
        <v>97</v>
      </c>
      <c r="C9" s="104">
        <v>12000</v>
      </c>
      <c r="D9" s="105">
        <v>11000</v>
      </c>
      <c r="E9" s="106">
        <v>-1000</v>
      </c>
      <c r="F9" s="107"/>
    </row>
    <row r="10" spans="1:6" ht="15.75">
      <c r="A10" s="102"/>
      <c r="B10" s="103" t="s">
        <v>207</v>
      </c>
      <c r="C10" s="104">
        <v>0</v>
      </c>
      <c r="D10" s="105">
        <v>4192</v>
      </c>
      <c r="E10" s="106">
        <v>4192</v>
      </c>
      <c r="F10" s="107"/>
    </row>
    <row r="11" spans="1:6" ht="15.75">
      <c r="A11" s="102" t="s">
        <v>76</v>
      </c>
      <c r="B11" s="103" t="s">
        <v>98</v>
      </c>
      <c r="C11" s="104">
        <v>19000</v>
      </c>
      <c r="D11" s="105">
        <f t="shared" si="0"/>
        <v>19000</v>
      </c>
      <c r="E11" s="106">
        <v>0</v>
      </c>
      <c r="F11" s="107"/>
    </row>
    <row r="12" spans="1:6" ht="15.75">
      <c r="A12" s="102" t="s">
        <v>77</v>
      </c>
      <c r="B12" s="103" t="s">
        <v>99</v>
      </c>
      <c r="C12" s="104">
        <v>3000</v>
      </c>
      <c r="D12" s="105">
        <f t="shared" si="0"/>
        <v>3000</v>
      </c>
      <c r="E12" s="106">
        <v>0</v>
      </c>
      <c r="F12" s="107"/>
    </row>
    <row r="13" spans="1:6" ht="15.75">
      <c r="A13" s="102" t="s">
        <v>78</v>
      </c>
      <c r="B13" s="103" t="s">
        <v>143</v>
      </c>
      <c r="C13" s="104"/>
      <c r="D13" s="105"/>
      <c r="E13" s="106"/>
      <c r="F13" s="107"/>
    </row>
    <row r="14" spans="1:6" ht="15.75">
      <c r="A14" s="102"/>
      <c r="B14" s="103" t="s">
        <v>144</v>
      </c>
      <c r="C14" s="104">
        <v>3000</v>
      </c>
      <c r="D14" s="105">
        <f t="shared" si="0"/>
        <v>3000</v>
      </c>
      <c r="E14" s="106"/>
      <c r="F14" s="107"/>
    </row>
    <row r="15" spans="1:6" ht="15.75">
      <c r="A15" s="102" t="s">
        <v>84</v>
      </c>
      <c r="B15" s="103" t="s">
        <v>145</v>
      </c>
      <c r="C15" s="104">
        <v>606</v>
      </c>
      <c r="D15" s="105">
        <f t="shared" si="0"/>
        <v>606</v>
      </c>
      <c r="E15" s="106">
        <v>0</v>
      </c>
      <c r="F15" s="107"/>
    </row>
    <row r="16" spans="1:6" ht="15.75">
      <c r="A16" s="102" t="s">
        <v>85</v>
      </c>
      <c r="B16" s="103" t="s">
        <v>58</v>
      </c>
      <c r="C16" s="104">
        <v>1270</v>
      </c>
      <c r="D16" s="105">
        <f t="shared" si="0"/>
        <v>1270</v>
      </c>
      <c r="E16" s="106">
        <v>0</v>
      </c>
      <c r="F16" s="107"/>
    </row>
    <row r="17" spans="1:6" ht="15.75">
      <c r="A17" s="102" t="s">
        <v>86</v>
      </c>
      <c r="B17" s="103" t="s">
        <v>146</v>
      </c>
      <c r="C17" s="104">
        <v>15723</v>
      </c>
      <c r="D17" s="105">
        <f t="shared" si="0"/>
        <v>15723</v>
      </c>
      <c r="E17" s="106">
        <v>0</v>
      </c>
      <c r="F17" s="107"/>
    </row>
    <row r="18" spans="1:6" ht="15.75">
      <c r="A18" s="102" t="s">
        <v>87</v>
      </c>
      <c r="B18" s="103" t="s">
        <v>211</v>
      </c>
      <c r="C18" s="104"/>
      <c r="D18" s="105"/>
      <c r="E18" s="106"/>
      <c r="F18" s="107"/>
    </row>
    <row r="19" spans="1:6" ht="15.75">
      <c r="A19" s="102"/>
      <c r="B19" s="103" t="s">
        <v>212</v>
      </c>
      <c r="C19" s="104">
        <v>0</v>
      </c>
      <c r="D19" s="105">
        <v>400</v>
      </c>
      <c r="E19" s="106">
        <v>400</v>
      </c>
      <c r="F19" s="107"/>
    </row>
    <row r="20" spans="1:6" ht="15.75">
      <c r="A20" s="102"/>
      <c r="B20" s="103" t="s">
        <v>213</v>
      </c>
      <c r="C20" s="104">
        <v>0</v>
      </c>
      <c r="D20" s="105">
        <v>1900</v>
      </c>
      <c r="E20" s="106">
        <v>1900</v>
      </c>
      <c r="F20" s="107"/>
    </row>
    <row r="21" spans="1:6" ht="15.75">
      <c r="A21" s="102" t="s">
        <v>89</v>
      </c>
      <c r="B21" s="103" t="s">
        <v>147</v>
      </c>
      <c r="C21" s="104">
        <v>56000</v>
      </c>
      <c r="D21" s="105">
        <f t="shared" si="0"/>
        <v>56000</v>
      </c>
      <c r="E21" s="106">
        <v>0</v>
      </c>
      <c r="F21" s="107"/>
    </row>
    <row r="22" spans="1:6" ht="15.75">
      <c r="A22" s="102" t="s">
        <v>110</v>
      </c>
      <c r="B22" s="103" t="s">
        <v>208</v>
      </c>
      <c r="C22" s="104">
        <v>0</v>
      </c>
      <c r="D22" s="105">
        <v>1000</v>
      </c>
      <c r="E22" s="106">
        <v>1000</v>
      </c>
      <c r="F22" s="107"/>
    </row>
    <row r="23" spans="1:6" ht="15.75">
      <c r="A23" s="102" t="s">
        <v>111</v>
      </c>
      <c r="B23" s="103" t="s">
        <v>209</v>
      </c>
      <c r="C23" s="104">
        <v>0</v>
      </c>
      <c r="D23" s="105">
        <v>900</v>
      </c>
      <c r="E23" s="106">
        <v>900</v>
      </c>
      <c r="F23" s="107"/>
    </row>
    <row r="24" spans="1:6" ht="15.75">
      <c r="A24" s="102" t="s">
        <v>112</v>
      </c>
      <c r="B24" s="103" t="s">
        <v>214</v>
      </c>
      <c r="C24" s="104">
        <v>0</v>
      </c>
      <c r="D24" s="105">
        <v>2500</v>
      </c>
      <c r="E24" s="106">
        <v>2500</v>
      </c>
      <c r="F24" s="107"/>
    </row>
    <row r="25" spans="1:6" ht="15.75">
      <c r="A25" s="108" t="s">
        <v>71</v>
      </c>
      <c r="B25" s="108" t="s">
        <v>44</v>
      </c>
      <c r="C25" s="109">
        <f>SUM(C4:C24)</f>
        <v>149014</v>
      </c>
      <c r="D25" s="109">
        <f>SUM(D4:D24)</f>
        <v>158906</v>
      </c>
      <c r="E25" s="110">
        <f>SUM(E4:E24)</f>
        <v>9892</v>
      </c>
      <c r="F25" s="111" t="s">
        <v>61</v>
      </c>
    </row>
    <row r="26" spans="1:6" ht="15.75">
      <c r="A26" s="112"/>
      <c r="B26" s="112"/>
      <c r="C26" s="112"/>
      <c r="D26" s="112"/>
      <c r="E26" s="112"/>
      <c r="F26" s="112"/>
    </row>
    <row r="27" spans="1:6" ht="15.75">
      <c r="A27" s="113"/>
      <c r="B27" s="131" t="s">
        <v>36</v>
      </c>
      <c r="C27" s="131"/>
      <c r="D27" s="131"/>
      <c r="E27" s="131"/>
      <c r="F27" s="131"/>
    </row>
    <row r="28" spans="1:6" ht="15.75">
      <c r="A28" s="114" t="s">
        <v>72</v>
      </c>
      <c r="B28" s="115" t="s">
        <v>45</v>
      </c>
      <c r="C28" s="116">
        <v>15000</v>
      </c>
      <c r="D28" s="117">
        <f>C28+E29</f>
        <v>15000</v>
      </c>
      <c r="E28" s="116">
        <v>0</v>
      </c>
      <c r="F28" s="115"/>
    </row>
    <row r="29" spans="1:6" ht="15.75">
      <c r="A29" s="102" t="s">
        <v>70</v>
      </c>
      <c r="B29" s="107" t="s">
        <v>46</v>
      </c>
      <c r="C29" s="118">
        <v>500</v>
      </c>
      <c r="D29" s="119">
        <f>C29+E29</f>
        <v>500</v>
      </c>
      <c r="E29" s="118">
        <v>0</v>
      </c>
      <c r="F29" s="103"/>
    </row>
    <row r="30" spans="1:6" ht="15.75">
      <c r="A30" s="102" t="s">
        <v>73</v>
      </c>
      <c r="B30" s="103" t="s">
        <v>100</v>
      </c>
      <c r="C30" s="106">
        <v>19000</v>
      </c>
      <c r="D30" s="119">
        <f>C30+E30</f>
        <v>19000</v>
      </c>
      <c r="E30" s="118">
        <v>0</v>
      </c>
      <c r="F30" s="120"/>
    </row>
    <row r="31" spans="1:6" ht="15.75">
      <c r="A31" s="102" t="s">
        <v>74</v>
      </c>
      <c r="B31" s="103" t="s">
        <v>47</v>
      </c>
      <c r="C31" s="121">
        <v>2300</v>
      </c>
      <c r="D31" s="119">
        <f>C31+E31</f>
        <v>2300</v>
      </c>
      <c r="E31" s="118">
        <v>0</v>
      </c>
      <c r="F31" s="103"/>
    </row>
    <row r="32" spans="1:6" ht="15.75">
      <c r="A32" s="102" t="s">
        <v>75</v>
      </c>
      <c r="B32" s="103" t="s">
        <v>101</v>
      </c>
      <c r="C32" s="121">
        <v>4000</v>
      </c>
      <c r="D32" s="119">
        <f>C32+E32</f>
        <v>4000</v>
      </c>
      <c r="E32" s="118">
        <v>0</v>
      </c>
      <c r="F32" s="103"/>
    </row>
    <row r="33" spans="1:6" ht="15.75">
      <c r="A33" s="102" t="s">
        <v>76</v>
      </c>
      <c r="B33" s="103" t="s">
        <v>148</v>
      </c>
      <c r="C33" s="118">
        <v>8340</v>
      </c>
      <c r="D33" s="119">
        <f>C33+E33</f>
        <v>8340</v>
      </c>
      <c r="E33" s="118">
        <v>0</v>
      </c>
      <c r="F33" s="103"/>
    </row>
    <row r="34" spans="1:6" ht="15.75">
      <c r="A34" s="102" t="s">
        <v>77</v>
      </c>
      <c r="B34" s="103" t="s">
        <v>149</v>
      </c>
      <c r="C34" s="118"/>
      <c r="D34" s="119"/>
      <c r="E34" s="118">
        <v>0</v>
      </c>
      <c r="F34" s="103"/>
    </row>
    <row r="35" spans="1:6" ht="15.75">
      <c r="A35" s="102"/>
      <c r="B35" s="103" t="s">
        <v>150</v>
      </c>
      <c r="C35" s="118">
        <v>74653</v>
      </c>
      <c r="D35" s="119">
        <f>C35+E35</f>
        <v>74653</v>
      </c>
      <c r="E35" s="118">
        <v>0</v>
      </c>
      <c r="F35" s="103"/>
    </row>
    <row r="36" spans="1:6" ht="15.75">
      <c r="A36" s="102"/>
      <c r="B36" s="103" t="s">
        <v>151</v>
      </c>
      <c r="C36" s="118">
        <v>75332</v>
      </c>
      <c r="D36" s="119">
        <f>C36+E36</f>
        <v>75332</v>
      </c>
      <c r="E36" s="118">
        <v>0</v>
      </c>
      <c r="F36" s="103"/>
    </row>
    <row r="37" spans="1:6" ht="15.75">
      <c r="A37" s="102" t="s">
        <v>78</v>
      </c>
      <c r="B37" s="103" t="s">
        <v>152</v>
      </c>
      <c r="C37" s="118">
        <v>1287</v>
      </c>
      <c r="D37" s="119">
        <f>C37+E37</f>
        <v>1287</v>
      </c>
      <c r="E37" s="118">
        <v>0</v>
      </c>
      <c r="F37" s="103"/>
    </row>
    <row r="38" spans="1:6" ht="15.75">
      <c r="A38" s="102" t="s">
        <v>84</v>
      </c>
      <c r="B38" s="103" t="s">
        <v>153</v>
      </c>
      <c r="C38" s="118">
        <v>6300</v>
      </c>
      <c r="D38" s="119">
        <f>C38+E38</f>
        <v>6300</v>
      </c>
      <c r="E38" s="118">
        <v>0</v>
      </c>
      <c r="F38" s="103"/>
    </row>
    <row r="39" spans="1:6" ht="15.75">
      <c r="A39" s="102" t="s">
        <v>85</v>
      </c>
      <c r="B39" s="103" t="s">
        <v>154</v>
      </c>
      <c r="C39" s="118"/>
      <c r="D39" s="119"/>
      <c r="E39" s="118"/>
      <c r="F39" s="103"/>
    </row>
    <row r="40" spans="1:6" ht="15.75">
      <c r="A40" s="102"/>
      <c r="B40" s="103" t="s">
        <v>155</v>
      </c>
      <c r="C40" s="118">
        <v>2747</v>
      </c>
      <c r="D40" s="119">
        <f aca="true" t="shared" si="1" ref="D40:D47">C40+E40</f>
        <v>2747</v>
      </c>
      <c r="E40" s="118"/>
      <c r="F40" s="103"/>
    </row>
    <row r="41" spans="1:6" ht="15.75">
      <c r="A41" s="102"/>
      <c r="B41" s="103" t="s">
        <v>156</v>
      </c>
      <c r="C41" s="118">
        <v>8687</v>
      </c>
      <c r="D41" s="119">
        <f t="shared" si="1"/>
        <v>8687</v>
      </c>
      <c r="E41" s="118"/>
      <c r="F41" s="103"/>
    </row>
    <row r="42" spans="1:6" ht="15.75">
      <c r="A42" s="102"/>
      <c r="B42" s="103" t="s">
        <v>157</v>
      </c>
      <c r="C42" s="118">
        <v>4252</v>
      </c>
      <c r="D42" s="119">
        <f t="shared" si="1"/>
        <v>4252</v>
      </c>
      <c r="E42" s="118"/>
      <c r="F42" s="103"/>
    </row>
    <row r="43" spans="1:6" ht="15.75">
      <c r="A43" s="102" t="s">
        <v>86</v>
      </c>
      <c r="B43" s="103" t="s">
        <v>158</v>
      </c>
      <c r="C43" s="118"/>
      <c r="D43" s="119"/>
      <c r="E43" s="118">
        <v>0</v>
      </c>
      <c r="F43" s="103"/>
    </row>
    <row r="44" spans="1:6" ht="15.75">
      <c r="A44" s="102"/>
      <c r="B44" s="103" t="s">
        <v>159</v>
      </c>
      <c r="C44" s="118">
        <v>17813</v>
      </c>
      <c r="D44" s="119">
        <f t="shared" si="1"/>
        <v>17813</v>
      </c>
      <c r="E44" s="118">
        <v>0</v>
      </c>
      <c r="F44" s="103"/>
    </row>
    <row r="45" spans="1:6" ht="15.75">
      <c r="A45" s="102"/>
      <c r="B45" s="103" t="s">
        <v>160</v>
      </c>
      <c r="C45" s="118">
        <v>78660</v>
      </c>
      <c r="D45" s="119">
        <f t="shared" si="1"/>
        <v>78660</v>
      </c>
      <c r="E45" s="118">
        <v>0</v>
      </c>
      <c r="F45" s="103"/>
    </row>
    <row r="46" spans="1:6" ht="15.75">
      <c r="A46" s="102" t="s">
        <v>87</v>
      </c>
      <c r="B46" s="103" t="s">
        <v>161</v>
      </c>
      <c r="C46" s="118">
        <v>112</v>
      </c>
      <c r="D46" s="119">
        <f t="shared" si="1"/>
        <v>112</v>
      </c>
      <c r="E46" s="118">
        <v>0</v>
      </c>
      <c r="F46" s="103"/>
    </row>
    <row r="47" spans="1:6" ht="15.75">
      <c r="A47" s="102" t="s">
        <v>89</v>
      </c>
      <c r="B47" s="103" t="s">
        <v>162</v>
      </c>
      <c r="C47" s="118">
        <v>26515</v>
      </c>
      <c r="D47" s="119">
        <f t="shared" si="1"/>
        <v>26515</v>
      </c>
      <c r="E47" s="118">
        <v>0</v>
      </c>
      <c r="F47" s="103"/>
    </row>
    <row r="48" spans="1:6" ht="15.75">
      <c r="A48" s="102" t="s">
        <v>110</v>
      </c>
      <c r="B48" s="103" t="s">
        <v>163</v>
      </c>
      <c r="C48" s="118"/>
      <c r="D48" s="119"/>
      <c r="E48" s="118"/>
      <c r="F48" s="103"/>
    </row>
    <row r="49" spans="1:6" ht="15.75">
      <c r="A49" s="102"/>
      <c r="B49" s="103" t="s">
        <v>210</v>
      </c>
      <c r="C49" s="118"/>
      <c r="D49" s="119"/>
      <c r="E49" s="118"/>
      <c r="F49" s="103"/>
    </row>
    <row r="50" spans="1:6" ht="15.75">
      <c r="A50" s="102"/>
      <c r="B50" s="103" t="s">
        <v>107</v>
      </c>
      <c r="C50" s="118">
        <v>1806</v>
      </c>
      <c r="D50" s="119">
        <f aca="true" t="shared" si="2" ref="D50:D65">C50+E50</f>
        <v>1806</v>
      </c>
      <c r="E50" s="118">
        <v>0</v>
      </c>
      <c r="F50" s="103"/>
    </row>
    <row r="51" spans="1:6" ht="15.75">
      <c r="A51" s="102"/>
      <c r="B51" s="103" t="s">
        <v>108</v>
      </c>
      <c r="C51" s="118">
        <v>0</v>
      </c>
      <c r="D51" s="119">
        <f t="shared" si="2"/>
        <v>0</v>
      </c>
      <c r="E51" s="118">
        <v>0</v>
      </c>
      <c r="F51" s="103"/>
    </row>
    <row r="52" spans="1:6" ht="15.75">
      <c r="A52" s="102"/>
      <c r="B52" s="103" t="s">
        <v>106</v>
      </c>
      <c r="C52" s="118">
        <v>10790</v>
      </c>
      <c r="D52" s="119">
        <f t="shared" si="2"/>
        <v>10790</v>
      </c>
      <c r="E52" s="118"/>
      <c r="F52" s="103"/>
    </row>
    <row r="53" spans="1:6" ht="15.75">
      <c r="A53" s="102"/>
      <c r="B53" s="103" t="s">
        <v>164</v>
      </c>
      <c r="C53" s="118"/>
      <c r="D53" s="119"/>
      <c r="E53" s="118"/>
      <c r="F53" s="103"/>
    </row>
    <row r="54" spans="1:6" ht="15.75">
      <c r="A54" s="102"/>
      <c r="B54" s="103" t="s">
        <v>107</v>
      </c>
      <c r="C54" s="118">
        <v>26144</v>
      </c>
      <c r="D54" s="119">
        <f t="shared" si="2"/>
        <v>26144</v>
      </c>
      <c r="E54" s="118"/>
      <c r="F54" s="103"/>
    </row>
    <row r="55" spans="1:6" ht="15.75">
      <c r="A55" s="102"/>
      <c r="B55" s="103" t="s">
        <v>108</v>
      </c>
      <c r="C55" s="118">
        <v>4073</v>
      </c>
      <c r="D55" s="119">
        <f t="shared" si="2"/>
        <v>4073</v>
      </c>
      <c r="E55" s="118"/>
      <c r="F55" s="103"/>
    </row>
    <row r="56" spans="1:6" ht="15.75">
      <c r="A56" s="102"/>
      <c r="B56" s="103" t="s">
        <v>106</v>
      </c>
      <c r="C56" s="118">
        <v>85980</v>
      </c>
      <c r="D56" s="119">
        <f t="shared" si="2"/>
        <v>85980</v>
      </c>
      <c r="E56" s="118"/>
      <c r="F56" s="103"/>
    </row>
    <row r="57" spans="1:6" ht="15.75">
      <c r="A57" s="102" t="s">
        <v>111</v>
      </c>
      <c r="B57" s="103" t="s">
        <v>126</v>
      </c>
      <c r="C57" s="118">
        <v>440</v>
      </c>
      <c r="D57" s="119">
        <f>C57+E57</f>
        <v>440</v>
      </c>
      <c r="E57" s="118">
        <v>0</v>
      </c>
      <c r="F57" s="103"/>
    </row>
    <row r="58" spans="1:6" ht="15.75">
      <c r="A58" s="102" t="s">
        <v>112</v>
      </c>
      <c r="B58" s="103" t="s">
        <v>165</v>
      </c>
      <c r="C58" s="118">
        <v>12000</v>
      </c>
      <c r="D58" s="119">
        <f>C58+E58</f>
        <v>12000</v>
      </c>
      <c r="E58" s="118">
        <v>0</v>
      </c>
      <c r="F58" s="103"/>
    </row>
    <row r="59" spans="1:6" ht="15.75">
      <c r="A59" s="102" t="s">
        <v>113</v>
      </c>
      <c r="B59" s="103" t="s">
        <v>166</v>
      </c>
      <c r="C59" s="118">
        <v>11335</v>
      </c>
      <c r="D59" s="119">
        <f>C59+E59</f>
        <v>11335</v>
      </c>
      <c r="E59" s="118">
        <v>0</v>
      </c>
      <c r="F59" s="103"/>
    </row>
    <row r="60" spans="1:6" ht="15.75">
      <c r="A60" s="102" t="s">
        <v>114</v>
      </c>
      <c r="B60" s="103" t="s">
        <v>167</v>
      </c>
      <c r="C60" s="118">
        <v>13616</v>
      </c>
      <c r="D60" s="119">
        <f t="shared" si="2"/>
        <v>13616</v>
      </c>
      <c r="E60" s="118">
        <v>0</v>
      </c>
      <c r="F60" s="103"/>
    </row>
    <row r="61" spans="1:6" ht="15.75">
      <c r="A61" s="102" t="s">
        <v>168</v>
      </c>
      <c r="B61" s="103" t="s">
        <v>169</v>
      </c>
      <c r="C61" s="118">
        <v>60000</v>
      </c>
      <c r="D61" s="119">
        <f t="shared" si="2"/>
        <v>60000</v>
      </c>
      <c r="E61" s="118">
        <v>0</v>
      </c>
      <c r="F61" s="103"/>
    </row>
    <row r="62" spans="1:6" ht="15.75">
      <c r="A62" s="102" t="s">
        <v>116</v>
      </c>
      <c r="B62" s="103" t="s">
        <v>170</v>
      </c>
      <c r="C62" s="118"/>
      <c r="D62" s="119"/>
      <c r="E62" s="118"/>
      <c r="F62" s="103"/>
    </row>
    <row r="63" spans="1:6" ht="15.75">
      <c r="A63" s="102"/>
      <c r="B63" s="103" t="s">
        <v>171</v>
      </c>
      <c r="C63" s="118">
        <v>26336</v>
      </c>
      <c r="D63" s="119">
        <f t="shared" si="2"/>
        <v>26336</v>
      </c>
      <c r="E63" s="118">
        <v>0</v>
      </c>
      <c r="F63" s="103"/>
    </row>
    <row r="64" spans="1:6" ht="15.75">
      <c r="A64" s="102" t="s">
        <v>117</v>
      </c>
      <c r="B64" s="103" t="s">
        <v>172</v>
      </c>
      <c r="C64" s="118"/>
      <c r="D64" s="119"/>
      <c r="E64" s="118"/>
      <c r="F64" s="103"/>
    </row>
    <row r="65" spans="1:6" ht="15.75">
      <c r="A65" s="102"/>
      <c r="B65" s="103" t="s">
        <v>173</v>
      </c>
      <c r="C65" s="118">
        <v>5000</v>
      </c>
      <c r="D65" s="119">
        <f t="shared" si="2"/>
        <v>5000</v>
      </c>
      <c r="E65" s="118"/>
      <c r="F65" s="103"/>
    </row>
    <row r="66" spans="1:6" ht="15.75">
      <c r="A66" s="108" t="s">
        <v>90</v>
      </c>
      <c r="B66" s="122" t="s">
        <v>7</v>
      </c>
      <c r="C66" s="110">
        <f>SUM(C28:C65)</f>
        <v>603018</v>
      </c>
      <c r="D66" s="110">
        <f>SUM(D28:D65)</f>
        <v>603018</v>
      </c>
      <c r="E66" s="110">
        <f>SUM(E28:E65)</f>
        <v>0</v>
      </c>
      <c r="F66" s="123"/>
    </row>
    <row r="67" spans="1:6" ht="15.75">
      <c r="A67" s="123" t="s">
        <v>61</v>
      </c>
      <c r="B67" s="122" t="s">
        <v>8</v>
      </c>
      <c r="C67" s="110">
        <f>(C25+C66)</f>
        <v>752032</v>
      </c>
      <c r="D67" s="110">
        <f>(D25+D66)</f>
        <v>761924</v>
      </c>
      <c r="E67" s="110">
        <f>(E25+E66)</f>
        <v>9892</v>
      </c>
      <c r="F67" s="123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</sheetData>
  <mergeCells count="2">
    <mergeCell ref="B3:F3"/>
    <mergeCell ref="B27:F27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0" r:id="rId1"/>
  <headerFooter alignWithMargins="0">
    <oddHeader>&amp;C&amp;"Times New Roman CE,Normál"&amp;P/&amp;N
Átvett pénzeszközök&amp;R&amp;"Times New Roman CE,Normál"1/c.sz. melléklet
(ezer ft-ban)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zoomScaleSheetLayoutView="75" workbookViewId="0" topLeftCell="A1">
      <selection activeCell="G45" sqref="G45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69" t="s">
        <v>67</v>
      </c>
      <c r="B1" s="72" t="s">
        <v>2</v>
      </c>
      <c r="C1" s="18" t="s">
        <v>28</v>
      </c>
      <c r="D1" s="19"/>
      <c r="E1" s="13"/>
      <c r="F1" s="10" t="s">
        <v>29</v>
      </c>
      <c r="G1" s="11"/>
      <c r="H1" s="12"/>
      <c r="I1" s="19" t="s">
        <v>30</v>
      </c>
      <c r="J1" s="19"/>
      <c r="K1" s="19"/>
      <c r="L1" s="15" t="s">
        <v>125</v>
      </c>
    </row>
    <row r="2" spans="1:12" ht="12.75">
      <c r="A2" s="21" t="s">
        <v>68</v>
      </c>
      <c r="B2" s="73"/>
      <c r="C2" s="71" t="s">
        <v>129</v>
      </c>
      <c r="D2" s="71" t="s">
        <v>130</v>
      </c>
      <c r="E2" s="71" t="s">
        <v>59</v>
      </c>
      <c r="F2" s="71" t="s">
        <v>129</v>
      </c>
      <c r="G2" s="71" t="s">
        <v>130</v>
      </c>
      <c r="H2" s="71" t="s">
        <v>59</v>
      </c>
      <c r="I2" s="71" t="s">
        <v>129</v>
      </c>
      <c r="J2" s="71" t="s">
        <v>130</v>
      </c>
      <c r="K2" s="71" t="s">
        <v>59</v>
      </c>
      <c r="L2" s="16" t="s">
        <v>61</v>
      </c>
    </row>
    <row r="3" spans="1:12" ht="12.75">
      <c r="A3" s="133" t="s">
        <v>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2.75">
      <c r="A4" s="24" t="s">
        <v>176</v>
      </c>
      <c r="B4" s="4" t="s">
        <v>62</v>
      </c>
      <c r="C4" s="82" t="s">
        <v>54</v>
      </c>
      <c r="D4" s="80" t="s">
        <v>54</v>
      </c>
      <c r="E4" s="83" t="s">
        <v>55</v>
      </c>
      <c r="F4" s="86" t="s">
        <v>177</v>
      </c>
      <c r="G4" s="81" t="s">
        <v>177</v>
      </c>
      <c r="H4" s="87" t="s">
        <v>55</v>
      </c>
      <c r="I4" s="80" t="s">
        <v>54</v>
      </c>
      <c r="J4" s="80" t="s">
        <v>54</v>
      </c>
      <c r="K4" s="81" t="s">
        <v>55</v>
      </c>
      <c r="L4" s="78"/>
    </row>
    <row r="5" spans="1:12" ht="12.75">
      <c r="A5" s="24" t="s">
        <v>178</v>
      </c>
      <c r="B5" s="4" t="s">
        <v>179</v>
      </c>
      <c r="C5" s="82" t="s">
        <v>54</v>
      </c>
      <c r="D5" s="80" t="s">
        <v>54</v>
      </c>
      <c r="E5" s="83" t="s">
        <v>55</v>
      </c>
      <c r="F5" s="86" t="s">
        <v>177</v>
      </c>
      <c r="G5" s="81" t="s">
        <v>177</v>
      </c>
      <c r="H5" s="87" t="s">
        <v>55</v>
      </c>
      <c r="I5" s="80" t="s">
        <v>54</v>
      </c>
      <c r="J5" s="80" t="s">
        <v>54</v>
      </c>
      <c r="K5" s="81" t="s">
        <v>55</v>
      </c>
      <c r="L5" s="78"/>
    </row>
    <row r="6" spans="1:12" ht="12.75">
      <c r="A6" s="24" t="s">
        <v>73</v>
      </c>
      <c r="B6" s="4" t="s">
        <v>185</v>
      </c>
      <c r="C6" s="82" t="s">
        <v>54</v>
      </c>
      <c r="D6" s="80" t="s">
        <v>54</v>
      </c>
      <c r="E6" s="83" t="s">
        <v>55</v>
      </c>
      <c r="F6" s="86" t="s">
        <v>177</v>
      </c>
      <c r="G6" s="81" t="s">
        <v>177</v>
      </c>
      <c r="H6" s="87" t="s">
        <v>55</v>
      </c>
      <c r="I6" s="80" t="s">
        <v>54</v>
      </c>
      <c r="J6" s="80" t="s">
        <v>54</v>
      </c>
      <c r="K6" s="81" t="s">
        <v>55</v>
      </c>
      <c r="L6" s="78"/>
    </row>
    <row r="7" spans="1:12" ht="12.75">
      <c r="A7" s="24" t="s">
        <v>180</v>
      </c>
      <c r="B7" s="4" t="s">
        <v>181</v>
      </c>
      <c r="C7" s="82"/>
      <c r="D7" s="80"/>
      <c r="E7" s="83"/>
      <c r="F7" s="86"/>
      <c r="G7" s="81"/>
      <c r="H7" s="87"/>
      <c r="I7" s="80"/>
      <c r="J7" s="80"/>
      <c r="K7" s="81"/>
      <c r="L7" s="78"/>
    </row>
    <row r="8" spans="1:12" ht="12.75">
      <c r="A8" s="24"/>
      <c r="B8" s="4" t="s">
        <v>186</v>
      </c>
      <c r="C8" s="82" t="s">
        <v>54</v>
      </c>
      <c r="D8" s="80" t="s">
        <v>54</v>
      </c>
      <c r="E8" s="83"/>
      <c r="F8" s="86" t="s">
        <v>177</v>
      </c>
      <c r="G8" s="81" t="s">
        <v>177</v>
      </c>
      <c r="H8" s="87"/>
      <c r="I8" s="80" t="s">
        <v>54</v>
      </c>
      <c r="J8" s="80" t="s">
        <v>54</v>
      </c>
      <c r="K8" s="81"/>
      <c r="L8" s="78"/>
    </row>
    <row r="9" spans="1:12" ht="12.75">
      <c r="A9" s="24" t="s">
        <v>75</v>
      </c>
      <c r="B9" s="4" t="s">
        <v>182</v>
      </c>
      <c r="C9" s="82" t="s">
        <v>54</v>
      </c>
      <c r="D9" s="80" t="s">
        <v>54</v>
      </c>
      <c r="E9" s="83" t="s">
        <v>55</v>
      </c>
      <c r="F9" s="86" t="s">
        <v>177</v>
      </c>
      <c r="G9" s="81" t="s">
        <v>177</v>
      </c>
      <c r="H9" s="87" t="s">
        <v>55</v>
      </c>
      <c r="I9" s="80" t="s">
        <v>54</v>
      </c>
      <c r="J9" s="80" t="s">
        <v>54</v>
      </c>
      <c r="K9" s="81" t="s">
        <v>55</v>
      </c>
      <c r="L9" s="78"/>
    </row>
    <row r="10" spans="1:12" ht="12.75">
      <c r="A10" s="24" t="s">
        <v>76</v>
      </c>
      <c r="B10" s="4" t="s">
        <v>183</v>
      </c>
      <c r="C10" s="82" t="s">
        <v>54</v>
      </c>
      <c r="D10" s="80" t="s">
        <v>54</v>
      </c>
      <c r="E10" s="83" t="s">
        <v>55</v>
      </c>
      <c r="F10" s="86" t="s">
        <v>177</v>
      </c>
      <c r="G10" s="81" t="s">
        <v>177</v>
      </c>
      <c r="H10" s="87" t="s">
        <v>55</v>
      </c>
      <c r="I10" s="80" t="s">
        <v>54</v>
      </c>
      <c r="J10" s="80" t="s">
        <v>54</v>
      </c>
      <c r="K10" s="81" t="s">
        <v>55</v>
      </c>
      <c r="L10" s="78"/>
    </row>
    <row r="11" spans="1:12" ht="12.75">
      <c r="A11" s="24" t="s">
        <v>77</v>
      </c>
      <c r="B11" s="4" t="s">
        <v>184</v>
      </c>
      <c r="C11" s="82" t="s">
        <v>54</v>
      </c>
      <c r="D11" s="80" t="s">
        <v>54</v>
      </c>
      <c r="E11" s="83" t="s">
        <v>55</v>
      </c>
      <c r="F11" s="86" t="s">
        <v>177</v>
      </c>
      <c r="G11" s="81" t="s">
        <v>177</v>
      </c>
      <c r="H11" s="87" t="s">
        <v>55</v>
      </c>
      <c r="I11" s="80" t="s">
        <v>54</v>
      </c>
      <c r="J11" s="80" t="s">
        <v>54</v>
      </c>
      <c r="K11" s="81" t="s">
        <v>55</v>
      </c>
      <c r="L11" s="78"/>
    </row>
    <row r="12" spans="1:12" ht="12.75">
      <c r="A12" s="24" t="s">
        <v>78</v>
      </c>
      <c r="B12" s="4" t="s">
        <v>64</v>
      </c>
      <c r="C12" s="82" t="s">
        <v>54</v>
      </c>
      <c r="D12" s="80" t="s">
        <v>54</v>
      </c>
      <c r="E12" s="83" t="s">
        <v>55</v>
      </c>
      <c r="F12" s="86" t="s">
        <v>177</v>
      </c>
      <c r="G12" s="81" t="s">
        <v>177</v>
      </c>
      <c r="H12" s="87" t="s">
        <v>55</v>
      </c>
      <c r="I12" s="80" t="s">
        <v>54</v>
      </c>
      <c r="J12" s="80" t="s">
        <v>54</v>
      </c>
      <c r="K12" s="81" t="s">
        <v>55</v>
      </c>
      <c r="L12" s="78"/>
    </row>
    <row r="13" spans="1:12" ht="12.75">
      <c r="A13" s="24" t="s">
        <v>84</v>
      </c>
      <c r="B13" s="4" t="s">
        <v>187</v>
      </c>
      <c r="C13" s="82" t="s">
        <v>54</v>
      </c>
      <c r="D13" s="80" t="s">
        <v>54</v>
      </c>
      <c r="E13" s="83" t="s">
        <v>55</v>
      </c>
      <c r="F13" s="86" t="s">
        <v>177</v>
      </c>
      <c r="G13" s="81" t="s">
        <v>177</v>
      </c>
      <c r="H13" s="87" t="s">
        <v>55</v>
      </c>
      <c r="I13" s="80" t="s">
        <v>54</v>
      </c>
      <c r="J13" s="80" t="s">
        <v>54</v>
      </c>
      <c r="K13" s="81" t="s">
        <v>55</v>
      </c>
      <c r="L13" s="78"/>
    </row>
    <row r="14" spans="1:12" ht="12.75">
      <c r="A14" s="24" t="s">
        <v>85</v>
      </c>
      <c r="B14" s="4" t="s">
        <v>188</v>
      </c>
      <c r="C14" s="82" t="s">
        <v>54</v>
      </c>
      <c r="D14" s="80" t="s">
        <v>54</v>
      </c>
      <c r="E14" s="83" t="s">
        <v>55</v>
      </c>
      <c r="F14" s="86" t="s">
        <v>177</v>
      </c>
      <c r="G14" s="81" t="s">
        <v>177</v>
      </c>
      <c r="H14" s="87" t="s">
        <v>55</v>
      </c>
      <c r="I14" s="80" t="s">
        <v>54</v>
      </c>
      <c r="J14" s="80" t="s">
        <v>54</v>
      </c>
      <c r="K14" s="81" t="s">
        <v>55</v>
      </c>
      <c r="L14" s="78"/>
    </row>
    <row r="15" spans="1:12" ht="12.75">
      <c r="A15" s="24">
        <v>11</v>
      </c>
      <c r="B15" s="4" t="s">
        <v>189</v>
      </c>
      <c r="C15" s="82" t="s">
        <v>54</v>
      </c>
      <c r="D15" s="80" t="s">
        <v>54</v>
      </c>
      <c r="E15" s="83" t="s">
        <v>55</v>
      </c>
      <c r="F15" s="86" t="s">
        <v>177</v>
      </c>
      <c r="G15" s="81" t="s">
        <v>177</v>
      </c>
      <c r="H15" s="87" t="s">
        <v>55</v>
      </c>
      <c r="I15" s="80" t="s">
        <v>54</v>
      </c>
      <c r="J15" s="80" t="s">
        <v>54</v>
      </c>
      <c r="K15" s="81" t="s">
        <v>55</v>
      </c>
      <c r="L15" s="78"/>
    </row>
    <row r="16" spans="1:12" ht="12.75">
      <c r="A16" s="24" t="s">
        <v>87</v>
      </c>
      <c r="B16" s="4" t="s">
        <v>190</v>
      </c>
      <c r="C16" s="82" t="s">
        <v>54</v>
      </c>
      <c r="D16" s="80" t="s">
        <v>54</v>
      </c>
      <c r="E16" s="83" t="s">
        <v>55</v>
      </c>
      <c r="F16" s="86" t="s">
        <v>177</v>
      </c>
      <c r="G16" s="81" t="s">
        <v>177</v>
      </c>
      <c r="H16" s="87" t="s">
        <v>55</v>
      </c>
      <c r="I16" s="80" t="s">
        <v>54</v>
      </c>
      <c r="J16" s="80" t="s">
        <v>54</v>
      </c>
      <c r="K16" s="81" t="s">
        <v>55</v>
      </c>
      <c r="L16" s="78"/>
    </row>
    <row r="17" spans="1:12" ht="12.75">
      <c r="A17" s="24" t="s">
        <v>89</v>
      </c>
      <c r="B17" s="4" t="s">
        <v>191</v>
      </c>
      <c r="C17" s="82" t="s">
        <v>54</v>
      </c>
      <c r="D17" s="80" t="s">
        <v>54</v>
      </c>
      <c r="E17" s="83" t="s">
        <v>55</v>
      </c>
      <c r="F17" s="86" t="s">
        <v>177</v>
      </c>
      <c r="G17" s="81" t="s">
        <v>177</v>
      </c>
      <c r="H17" s="87" t="s">
        <v>55</v>
      </c>
      <c r="I17" s="80" t="s">
        <v>54</v>
      </c>
      <c r="J17" s="80" t="s">
        <v>54</v>
      </c>
      <c r="K17" s="81" t="s">
        <v>55</v>
      </c>
      <c r="L17" s="78"/>
    </row>
    <row r="18" spans="1:12" ht="12.75">
      <c r="A18" s="24" t="s">
        <v>110</v>
      </c>
      <c r="B18" s="4" t="s">
        <v>192</v>
      </c>
      <c r="C18" s="82" t="s">
        <v>54</v>
      </c>
      <c r="D18" s="80" t="s">
        <v>54</v>
      </c>
      <c r="E18" s="83" t="s">
        <v>55</v>
      </c>
      <c r="F18" s="86" t="s">
        <v>177</v>
      </c>
      <c r="G18" s="81" t="s">
        <v>177</v>
      </c>
      <c r="H18" s="87" t="s">
        <v>55</v>
      </c>
      <c r="I18" s="80" t="s">
        <v>54</v>
      </c>
      <c r="J18" s="80" t="s">
        <v>54</v>
      </c>
      <c r="K18" s="81" t="s">
        <v>55</v>
      </c>
      <c r="L18" s="78"/>
    </row>
    <row r="19" spans="1:12" ht="12.75">
      <c r="A19" s="24" t="s">
        <v>111</v>
      </c>
      <c r="B19" s="4" t="s">
        <v>193</v>
      </c>
      <c r="C19" s="82"/>
      <c r="D19" s="80"/>
      <c r="E19" s="83"/>
      <c r="F19" s="86"/>
      <c r="G19" s="81"/>
      <c r="H19" s="87"/>
      <c r="I19" s="80"/>
      <c r="J19" s="80"/>
      <c r="K19" s="81"/>
      <c r="L19" s="78"/>
    </row>
    <row r="20" spans="1:12" ht="12.75">
      <c r="A20" s="24"/>
      <c r="B20" s="4" t="s">
        <v>194</v>
      </c>
      <c r="C20" s="82" t="s">
        <v>54</v>
      </c>
      <c r="D20" s="80" t="s">
        <v>54</v>
      </c>
      <c r="E20" s="83"/>
      <c r="F20" s="86" t="s">
        <v>177</v>
      </c>
      <c r="G20" s="81" t="s">
        <v>177</v>
      </c>
      <c r="H20" s="87"/>
      <c r="I20" s="80" t="s">
        <v>54</v>
      </c>
      <c r="J20" s="80" t="s">
        <v>54</v>
      </c>
      <c r="K20" s="81"/>
      <c r="L20" s="78"/>
    </row>
    <row r="21" spans="1:12" ht="12.75">
      <c r="A21" s="24" t="s">
        <v>112</v>
      </c>
      <c r="B21" s="4" t="s">
        <v>195</v>
      </c>
      <c r="C21" s="82" t="s">
        <v>54</v>
      </c>
      <c r="D21" s="80" t="s">
        <v>54</v>
      </c>
      <c r="E21" s="83" t="s">
        <v>55</v>
      </c>
      <c r="F21" s="86" t="s">
        <v>177</v>
      </c>
      <c r="G21" s="81" t="s">
        <v>177</v>
      </c>
      <c r="H21" s="87" t="s">
        <v>55</v>
      </c>
      <c r="I21" s="80" t="s">
        <v>54</v>
      </c>
      <c r="J21" s="80" t="s">
        <v>54</v>
      </c>
      <c r="K21" s="81" t="s">
        <v>55</v>
      </c>
      <c r="L21" s="78"/>
    </row>
    <row r="22" spans="1:12" ht="12.75">
      <c r="A22" s="24" t="s">
        <v>113</v>
      </c>
      <c r="B22" s="4" t="s">
        <v>196</v>
      </c>
      <c r="C22" s="82" t="s">
        <v>54</v>
      </c>
      <c r="D22" s="80" t="s">
        <v>54</v>
      </c>
      <c r="E22" s="83" t="s">
        <v>55</v>
      </c>
      <c r="F22" s="86" t="s">
        <v>177</v>
      </c>
      <c r="G22" s="81" t="s">
        <v>177</v>
      </c>
      <c r="H22" s="87" t="s">
        <v>55</v>
      </c>
      <c r="I22" s="80" t="s">
        <v>54</v>
      </c>
      <c r="J22" s="80" t="s">
        <v>54</v>
      </c>
      <c r="K22" s="81" t="s">
        <v>55</v>
      </c>
      <c r="L22" s="78"/>
    </row>
    <row r="23" spans="1:12" ht="12.75">
      <c r="A23" s="24" t="s">
        <v>114</v>
      </c>
      <c r="B23" s="4" t="s">
        <v>63</v>
      </c>
      <c r="C23" s="82" t="s">
        <v>54</v>
      </c>
      <c r="D23" s="80" t="s">
        <v>54</v>
      </c>
      <c r="E23" s="83" t="s">
        <v>55</v>
      </c>
      <c r="F23" s="86" t="s">
        <v>177</v>
      </c>
      <c r="G23" s="81" t="s">
        <v>177</v>
      </c>
      <c r="H23" s="87" t="s">
        <v>55</v>
      </c>
      <c r="I23" s="80" t="s">
        <v>54</v>
      </c>
      <c r="J23" s="80" t="s">
        <v>54</v>
      </c>
      <c r="K23" s="81" t="s">
        <v>55</v>
      </c>
      <c r="L23" s="77"/>
    </row>
    <row r="24" spans="1:12" ht="12.75">
      <c r="A24" s="24" t="s">
        <v>115</v>
      </c>
      <c r="B24" s="4" t="s">
        <v>197</v>
      </c>
      <c r="C24" s="82" t="s">
        <v>54</v>
      </c>
      <c r="D24" s="80" t="s">
        <v>54</v>
      </c>
      <c r="E24" s="83" t="s">
        <v>55</v>
      </c>
      <c r="F24" s="86" t="s">
        <v>177</v>
      </c>
      <c r="G24" s="81" t="s">
        <v>177</v>
      </c>
      <c r="H24" s="87" t="s">
        <v>55</v>
      </c>
      <c r="I24" s="80" t="s">
        <v>54</v>
      </c>
      <c r="J24" s="80" t="s">
        <v>54</v>
      </c>
      <c r="K24" s="81" t="s">
        <v>55</v>
      </c>
      <c r="L24" s="77"/>
    </row>
    <row r="25" spans="1:12" ht="12.75">
      <c r="A25" s="24" t="s">
        <v>116</v>
      </c>
      <c r="B25" s="4" t="s">
        <v>198</v>
      </c>
      <c r="C25" s="82" t="s">
        <v>54</v>
      </c>
      <c r="D25" s="80" t="s">
        <v>54</v>
      </c>
      <c r="E25" s="83" t="s">
        <v>55</v>
      </c>
      <c r="F25" s="86" t="s">
        <v>177</v>
      </c>
      <c r="G25" s="81" t="s">
        <v>177</v>
      </c>
      <c r="H25" s="87" t="s">
        <v>55</v>
      </c>
      <c r="I25" s="80" t="s">
        <v>54</v>
      </c>
      <c r="J25" s="80" t="s">
        <v>54</v>
      </c>
      <c r="K25" s="81" t="s">
        <v>55</v>
      </c>
      <c r="L25" s="77"/>
    </row>
    <row r="26" spans="1:12" ht="12.75">
      <c r="A26" s="93" t="s">
        <v>117</v>
      </c>
      <c r="B26" s="89" t="s">
        <v>199</v>
      </c>
      <c r="C26" s="82" t="s">
        <v>54</v>
      </c>
      <c r="D26" s="80" t="s">
        <v>54</v>
      </c>
      <c r="E26" s="90" t="s">
        <v>55</v>
      </c>
      <c r="F26" s="86" t="s">
        <v>177</v>
      </c>
      <c r="G26" s="81" t="s">
        <v>177</v>
      </c>
      <c r="H26" s="92" t="s">
        <v>55</v>
      </c>
      <c r="I26" s="80" t="s">
        <v>54</v>
      </c>
      <c r="J26" s="80" t="s">
        <v>54</v>
      </c>
      <c r="K26" s="91" t="s">
        <v>55</v>
      </c>
      <c r="L26" s="88"/>
    </row>
    <row r="27" spans="1:12" ht="12.75">
      <c r="A27" s="24" t="s">
        <v>118</v>
      </c>
      <c r="B27" s="4" t="s">
        <v>200</v>
      </c>
      <c r="C27" s="82" t="s">
        <v>54</v>
      </c>
      <c r="D27" s="80" t="s">
        <v>54</v>
      </c>
      <c r="E27" s="83" t="s">
        <v>55</v>
      </c>
      <c r="F27" s="86" t="s">
        <v>177</v>
      </c>
      <c r="G27" s="81" t="s">
        <v>177</v>
      </c>
      <c r="H27" s="87" t="s">
        <v>55</v>
      </c>
      <c r="I27" s="80" t="s">
        <v>54</v>
      </c>
      <c r="J27" s="80" t="s">
        <v>54</v>
      </c>
      <c r="K27" s="81" t="s">
        <v>55</v>
      </c>
      <c r="L27" s="25"/>
    </row>
    <row r="28" spans="1:12" ht="12.75">
      <c r="A28" s="24" t="s">
        <v>119</v>
      </c>
      <c r="B28" s="4" t="s">
        <v>201</v>
      </c>
      <c r="C28" s="82" t="s">
        <v>54</v>
      </c>
      <c r="D28" s="80" t="s">
        <v>54</v>
      </c>
      <c r="E28" s="85" t="s">
        <v>55</v>
      </c>
      <c r="F28" s="86" t="s">
        <v>177</v>
      </c>
      <c r="G28" s="81" t="s">
        <v>177</v>
      </c>
      <c r="H28" s="124" t="s">
        <v>55</v>
      </c>
      <c r="I28" s="80" t="s">
        <v>54</v>
      </c>
      <c r="J28" s="80" t="s">
        <v>54</v>
      </c>
      <c r="K28" s="81" t="s">
        <v>55</v>
      </c>
      <c r="L28" s="25"/>
    </row>
    <row r="29" spans="1:12" ht="12.75">
      <c r="A29" s="24" t="s">
        <v>120</v>
      </c>
      <c r="B29" s="4" t="s">
        <v>202</v>
      </c>
      <c r="C29" s="82" t="s">
        <v>54</v>
      </c>
      <c r="D29" s="80" t="s">
        <v>54</v>
      </c>
      <c r="E29" s="83" t="s">
        <v>55</v>
      </c>
      <c r="F29" s="86" t="s">
        <v>177</v>
      </c>
      <c r="G29" s="81" t="s">
        <v>177</v>
      </c>
      <c r="H29" s="87" t="s">
        <v>55</v>
      </c>
      <c r="I29" s="80" t="s">
        <v>54</v>
      </c>
      <c r="J29" s="80" t="s">
        <v>54</v>
      </c>
      <c r="K29" s="81" t="s">
        <v>55</v>
      </c>
      <c r="L29" s="25"/>
    </row>
    <row r="30" spans="1:12" ht="12.75">
      <c r="A30" s="24" t="s">
        <v>121</v>
      </c>
      <c r="B30" s="4" t="s">
        <v>203</v>
      </c>
      <c r="C30" s="82" t="s">
        <v>54</v>
      </c>
      <c r="D30" s="80" t="s">
        <v>54</v>
      </c>
      <c r="E30" s="83" t="s">
        <v>55</v>
      </c>
      <c r="F30" s="86" t="s">
        <v>177</v>
      </c>
      <c r="G30" s="81" t="s">
        <v>177</v>
      </c>
      <c r="H30" s="87" t="s">
        <v>55</v>
      </c>
      <c r="I30" s="80" t="s">
        <v>54</v>
      </c>
      <c r="J30" s="80" t="s">
        <v>54</v>
      </c>
      <c r="K30" s="81" t="s">
        <v>55</v>
      </c>
      <c r="L30" s="25"/>
    </row>
    <row r="31" spans="1:12" ht="12.75">
      <c r="A31" s="24" t="s">
        <v>122</v>
      </c>
      <c r="B31" s="4" t="s">
        <v>127</v>
      </c>
      <c r="C31" s="82" t="s">
        <v>54</v>
      </c>
      <c r="D31" s="80" t="s">
        <v>54</v>
      </c>
      <c r="E31" s="83" t="s">
        <v>55</v>
      </c>
      <c r="F31" s="86" t="s">
        <v>177</v>
      </c>
      <c r="G31" s="81" t="s">
        <v>177</v>
      </c>
      <c r="H31" s="87" t="s">
        <v>55</v>
      </c>
      <c r="I31" s="80" t="s">
        <v>54</v>
      </c>
      <c r="J31" s="80" t="s">
        <v>54</v>
      </c>
      <c r="K31" s="81" t="s">
        <v>55</v>
      </c>
      <c r="L31" s="25"/>
    </row>
    <row r="32" spans="1:12" ht="12.75">
      <c r="A32" s="24" t="s">
        <v>123</v>
      </c>
      <c r="B32" s="4" t="s">
        <v>204</v>
      </c>
      <c r="C32" s="82" t="s">
        <v>54</v>
      </c>
      <c r="D32" s="84" t="s">
        <v>54</v>
      </c>
      <c r="E32" s="85" t="s">
        <v>55</v>
      </c>
      <c r="F32" s="86" t="s">
        <v>177</v>
      </c>
      <c r="G32" s="81" t="s">
        <v>177</v>
      </c>
      <c r="H32" s="87" t="s">
        <v>55</v>
      </c>
      <c r="I32" s="80" t="s">
        <v>54</v>
      </c>
      <c r="J32" s="80" t="s">
        <v>54</v>
      </c>
      <c r="K32" s="81" t="s">
        <v>55</v>
      </c>
      <c r="L32" s="25"/>
    </row>
    <row r="33" spans="1:12" ht="12.75">
      <c r="A33" s="24" t="s">
        <v>124</v>
      </c>
      <c r="B33" s="4" t="s">
        <v>205</v>
      </c>
      <c r="C33" s="82" t="s">
        <v>54</v>
      </c>
      <c r="D33" s="84" t="s">
        <v>54</v>
      </c>
      <c r="E33" s="85" t="s">
        <v>55</v>
      </c>
      <c r="F33" s="86" t="s">
        <v>177</v>
      </c>
      <c r="G33" s="81" t="s">
        <v>177</v>
      </c>
      <c r="H33" s="87" t="s">
        <v>55</v>
      </c>
      <c r="I33" s="80" t="s">
        <v>54</v>
      </c>
      <c r="J33" s="80" t="s">
        <v>54</v>
      </c>
      <c r="K33" s="81" t="s">
        <v>55</v>
      </c>
      <c r="L33" s="25"/>
    </row>
    <row r="34" spans="1:12" ht="12.75">
      <c r="A34" s="8"/>
      <c r="B34" s="9" t="s">
        <v>32</v>
      </c>
      <c r="C34" s="40">
        <v>459313</v>
      </c>
      <c r="D34" s="40">
        <f>C34</f>
        <v>459313</v>
      </c>
      <c r="E34" s="40">
        <v>0</v>
      </c>
      <c r="F34" s="40">
        <v>0</v>
      </c>
      <c r="G34" s="40">
        <v>0</v>
      </c>
      <c r="H34" s="40">
        <v>0</v>
      </c>
      <c r="I34" s="40">
        <v>459313</v>
      </c>
      <c r="J34" s="40">
        <v>459313</v>
      </c>
      <c r="K34" s="40">
        <v>0</v>
      </c>
      <c r="L34" s="9"/>
    </row>
    <row r="35" spans="1:12" ht="12.75">
      <c r="A35" s="128" t="s">
        <v>33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32"/>
    </row>
    <row r="36" spans="1:12" ht="12.75">
      <c r="A36" s="22" t="s">
        <v>72</v>
      </c>
      <c r="B36" s="125" t="s">
        <v>65</v>
      </c>
      <c r="C36" s="37">
        <v>50946</v>
      </c>
      <c r="D36" s="41">
        <f>C36+E36</f>
        <v>50946</v>
      </c>
      <c r="E36" s="55">
        <v>0</v>
      </c>
      <c r="F36" s="126">
        <v>31250</v>
      </c>
      <c r="G36" s="41">
        <f>F36+H36</f>
        <v>31250</v>
      </c>
      <c r="H36" s="127">
        <v>0</v>
      </c>
      <c r="I36" s="41">
        <f aca="true" t="shared" si="0" ref="I36:K38">(C36-F36)</f>
        <v>19696</v>
      </c>
      <c r="J36" s="41">
        <f>I36+K36</f>
        <v>19696</v>
      </c>
      <c r="K36" s="41">
        <f t="shared" si="0"/>
        <v>0</v>
      </c>
      <c r="L36" s="23"/>
    </row>
    <row r="37" spans="1:12" ht="12.75">
      <c r="A37" s="24" t="s">
        <v>70</v>
      </c>
      <c r="B37" s="35" t="s">
        <v>66</v>
      </c>
      <c r="C37" s="29">
        <v>48000</v>
      </c>
      <c r="D37" s="38">
        <f>C37+E37</f>
        <v>48000</v>
      </c>
      <c r="E37" s="56">
        <v>0</v>
      </c>
      <c r="F37" s="65">
        <v>48000</v>
      </c>
      <c r="G37" s="38">
        <f>F37+H37</f>
        <v>48000</v>
      </c>
      <c r="H37" s="76">
        <v>0</v>
      </c>
      <c r="I37" s="38">
        <v>0</v>
      </c>
      <c r="J37" s="38">
        <f>I37+K37</f>
        <v>0</v>
      </c>
      <c r="K37" s="38">
        <f t="shared" si="0"/>
        <v>0</v>
      </c>
      <c r="L37" s="25"/>
    </row>
    <row r="38" spans="1:12" ht="12.75">
      <c r="A38" s="24" t="s">
        <v>73</v>
      </c>
      <c r="B38" s="35" t="s">
        <v>206</v>
      </c>
      <c r="C38" s="29">
        <v>87500</v>
      </c>
      <c r="D38" s="38">
        <f>C38+E38</f>
        <v>87500</v>
      </c>
      <c r="E38" s="56">
        <v>0</v>
      </c>
      <c r="F38" s="65">
        <v>87500</v>
      </c>
      <c r="G38" s="38">
        <f>F38+H38</f>
        <v>87500</v>
      </c>
      <c r="H38" s="76">
        <v>0</v>
      </c>
      <c r="I38" s="38">
        <v>0</v>
      </c>
      <c r="J38" s="38">
        <f>I38+K38</f>
        <v>0</v>
      </c>
      <c r="K38" s="38">
        <f t="shared" si="0"/>
        <v>0</v>
      </c>
      <c r="L38" s="25"/>
    </row>
    <row r="39" spans="1:12" ht="12.75">
      <c r="A39" s="8"/>
      <c r="B39" s="68" t="s">
        <v>48</v>
      </c>
      <c r="C39" s="40">
        <f aca="true" t="shared" si="1" ref="C39:K39">SUM(C36:C38)</f>
        <v>186446</v>
      </c>
      <c r="D39" s="40">
        <f t="shared" si="1"/>
        <v>186446</v>
      </c>
      <c r="E39" s="40">
        <f t="shared" si="1"/>
        <v>0</v>
      </c>
      <c r="F39" s="40">
        <f t="shared" si="1"/>
        <v>166750</v>
      </c>
      <c r="G39" s="40">
        <f t="shared" si="1"/>
        <v>166750</v>
      </c>
      <c r="H39" s="40">
        <f t="shared" si="1"/>
        <v>0</v>
      </c>
      <c r="I39" s="40">
        <f t="shared" si="1"/>
        <v>19696</v>
      </c>
      <c r="J39" s="40">
        <f t="shared" si="1"/>
        <v>19696</v>
      </c>
      <c r="K39" s="40">
        <f t="shared" si="1"/>
        <v>0</v>
      </c>
      <c r="L39" s="27"/>
    </row>
    <row r="40" spans="1:12" ht="12.75">
      <c r="A40" s="7"/>
      <c r="B40" s="33" t="s">
        <v>34</v>
      </c>
      <c r="C40" s="40">
        <f aca="true" t="shared" si="2" ref="C40:K40">(C34+C39)</f>
        <v>645759</v>
      </c>
      <c r="D40" s="40">
        <f t="shared" si="2"/>
        <v>645759</v>
      </c>
      <c r="E40" s="40">
        <f t="shared" si="2"/>
        <v>0</v>
      </c>
      <c r="F40" s="66">
        <f t="shared" si="2"/>
        <v>166750</v>
      </c>
      <c r="G40" s="66">
        <f t="shared" si="2"/>
        <v>166750</v>
      </c>
      <c r="H40" s="66">
        <f t="shared" si="2"/>
        <v>0</v>
      </c>
      <c r="I40" s="40">
        <f t="shared" si="2"/>
        <v>479009</v>
      </c>
      <c r="J40" s="40">
        <f t="shared" si="2"/>
        <v>479009</v>
      </c>
      <c r="K40" s="40">
        <f t="shared" si="2"/>
        <v>0</v>
      </c>
      <c r="L40" s="57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mergeCells count="2">
    <mergeCell ref="A35:L35"/>
    <mergeCell ref="A3:L3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CE,Normál"1/e. sz. melléklet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2004-05-11T05:58:32Z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