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zakm.fejl,fea2004" sheetId="1" r:id="rId1"/>
    <sheet name="Szakm.szolg.2004." sheetId="2" r:id="rId2"/>
    <sheet name="Ped.szakkönyv 2004" sheetId="3" r:id="rId3"/>
    <sheet name="Pedag.szakv.2004." sheetId="4" r:id="rId4"/>
    <sheet name="Kétsz.ér.felk.2004.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<sst xmlns="http://schemas.openxmlformats.org/spreadsheetml/2006/main" count="258" uniqueCount="83">
  <si>
    <t>Megnevezés</t>
  </si>
  <si>
    <t>Bartók B. Általános Iskola</t>
  </si>
  <si>
    <t>Berzsenyi D.Általános Iskola</t>
  </si>
  <si>
    <t>Gárdonyi G.Általános Iskola</t>
  </si>
  <si>
    <t>Benedek E.Általános Iskola</t>
  </si>
  <si>
    <t>Honvéd u.Általános Iskola</t>
  </si>
  <si>
    <t>Kinizsi ltp-i Általános Iskola</t>
  </si>
  <si>
    <t>Kisfaludy u.Általános Iskola</t>
  </si>
  <si>
    <t>Kodály Z.Általános Iskola</t>
  </si>
  <si>
    <t>Németh I.Általános Iskola</t>
  </si>
  <si>
    <t>Pécsi u.Általános Iskola</t>
  </si>
  <si>
    <t>II.Rákóczi F.Általános Iskola</t>
  </si>
  <si>
    <t>Toldi M.Általános Isk.és Gimn.</t>
  </si>
  <si>
    <t>Toponári Általános Iskola</t>
  </si>
  <si>
    <t>Zrínyi I.Általános Iskola</t>
  </si>
  <si>
    <t>Táncsics M. 6.o.Gimnázium</t>
  </si>
  <si>
    <t>Munkácsy M.6.o. Gimnázium</t>
  </si>
  <si>
    <t>Általános isk.okt.összesen:</t>
  </si>
  <si>
    <t>Munkácsy M.Gimnázium</t>
  </si>
  <si>
    <t>Táncsics M.Gimnázium</t>
  </si>
  <si>
    <t>Műszaki Középisk.és Kollégium</t>
  </si>
  <si>
    <t>Építőipari Szakképző Isk.és Kollégium</t>
  </si>
  <si>
    <t>Iparművészeti Sz.képző Isk. és Kollégium</t>
  </si>
  <si>
    <t>Közlekedési Sz.képző Isk.és Kollégium</t>
  </si>
  <si>
    <t>Egészségügyi Szakképző Iskola</t>
  </si>
  <si>
    <t>Kereskedelmi Szakképző Iskola</t>
  </si>
  <si>
    <t>Közgazdasági Szakképző Iskola</t>
  </si>
  <si>
    <t>Élelmiszeripari Szakképző Iskola</t>
  </si>
  <si>
    <t>Középiskolák összesen:</t>
  </si>
  <si>
    <t>Liszt F.Zeneiskola</t>
  </si>
  <si>
    <t>E.Á.Városi Művelődési Központ</t>
  </si>
  <si>
    <t>Művészeti intézmények összesen:</t>
  </si>
  <si>
    <t>Kollégiumok:</t>
  </si>
  <si>
    <t>Klebelsberg Középiskolai Kollégium</t>
  </si>
  <si>
    <t>Bárczi G Kollégium</t>
  </si>
  <si>
    <t>Kollégiumok összesen:</t>
  </si>
  <si>
    <t>MINDÖSSZESEN:</t>
  </si>
  <si>
    <t>Számított</t>
  </si>
  <si>
    <t>átl.létszám</t>
  </si>
  <si>
    <t>Bárczi G.Ált.Isk.Sz.isk. és Koll.</t>
  </si>
  <si>
    <t>Átl.létsz.al.</t>
  </si>
  <si>
    <t>szám.támog.</t>
  </si>
  <si>
    <t>(2200 Ft/fő)</t>
  </si>
  <si>
    <t>fő</t>
  </si>
  <si>
    <t>Óvodák összesen:</t>
  </si>
  <si>
    <t>Béke u.Központi Óvoda</t>
  </si>
  <si>
    <t>Madár u.Központi Óvoda</t>
  </si>
  <si>
    <t>Petőfi S.Óvoda</t>
  </si>
  <si>
    <t>Rét u.Központi Óvoda</t>
  </si>
  <si>
    <t>Honvéd u.Központi Óvoda</t>
  </si>
  <si>
    <t>Arany J Óvoda</t>
  </si>
  <si>
    <t>Bajcsy Zs.Központi Óvoda</t>
  </si>
  <si>
    <t>Búzavirág u.Óvoda</t>
  </si>
  <si>
    <t>Tar Csatár Központi Óvoda</t>
  </si>
  <si>
    <t>Temesvár u.Központi Óvoda</t>
  </si>
  <si>
    <t>Szentjakabi Óvoda</t>
  </si>
  <si>
    <t>Nemzetőrsori Óvoda</t>
  </si>
  <si>
    <t>Festetics Karolina Óvoda</t>
  </si>
  <si>
    <t xml:space="preserve"> eFt-ban</t>
  </si>
  <si>
    <t>Nevelési Tanácsadó</t>
  </si>
  <si>
    <t>Óvodák és Nevel. T.Adó mindösszesen:</t>
  </si>
  <si>
    <t>(14000 ft/fő)</t>
  </si>
  <si>
    <t>(15000 Ft/fő)</t>
  </si>
  <si>
    <t>Költségvet.</t>
  </si>
  <si>
    <t>már szere-</t>
  </si>
  <si>
    <t>pel Ft-ban</t>
  </si>
  <si>
    <t>Különbözet</t>
  </si>
  <si>
    <t>Ft-ban</t>
  </si>
  <si>
    <t>e.Ft-ban</t>
  </si>
  <si>
    <t>Óvodák és Nev.Tanácsadó összesen:</t>
  </si>
  <si>
    <t>Klebensberg Középiskolai Kollégium</t>
  </si>
  <si>
    <t>L.F.Zeneiskola</t>
  </si>
  <si>
    <t>Céltartalék</t>
  </si>
  <si>
    <t>Közlekedési Szakképző Iskola</t>
  </si>
  <si>
    <t>Iparművészeti Szakképző Iskola</t>
  </si>
  <si>
    <t>Építőipari Szakképző Iskola</t>
  </si>
  <si>
    <t>Toldi M.Gimnázium</t>
  </si>
  <si>
    <t>Bárczi G Isk.és Módszertani Kp.</t>
  </si>
  <si>
    <t>ÖSSZESEN:</t>
  </si>
  <si>
    <t>(10000 Ft/fő)</t>
  </si>
  <si>
    <t>átl.létszám al.</t>
  </si>
  <si>
    <t>e Ft-ban</t>
  </si>
  <si>
    <t>Fenntartói hatáskörben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</si>
</sst>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0" xfId="0" applyFill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A1" sqref="A1"/>
    </sheetView>
  </sheetViews>
  <sheetFormatPr defaultColWidth="9.00390625" defaultRowHeight="12.75"/>
  <cols>
    <col min="5" max="6" width="11.00390625" style="0" customWidth="1"/>
  </cols>
  <sheetData>
    <row r="1" spans="1:6" ht="12.75">
      <c r="A1" s="1"/>
      <c r="B1" s="2"/>
      <c r="C1" s="2"/>
      <c r="D1" s="3"/>
      <c r="E1" s="29" t="s">
        <v>37</v>
      </c>
      <c r="F1" s="29" t="s">
        <v>40</v>
      </c>
    </row>
    <row r="2" spans="1:6" ht="12.75">
      <c r="A2" s="59" t="s">
        <v>0</v>
      </c>
      <c r="B2" s="60"/>
      <c r="C2" s="60"/>
      <c r="D2" s="61"/>
      <c r="E2" s="30" t="s">
        <v>38</v>
      </c>
      <c r="F2" s="30" t="s">
        <v>41</v>
      </c>
    </row>
    <row r="3" spans="1:6" ht="13.5" thickBot="1">
      <c r="A3" s="26"/>
      <c r="B3" s="27"/>
      <c r="C3" s="27"/>
      <c r="D3" s="28"/>
      <c r="E3" s="31" t="s">
        <v>43</v>
      </c>
      <c r="F3" s="31" t="s">
        <v>42</v>
      </c>
    </row>
    <row r="4" spans="1:6" ht="12.75">
      <c r="A4" s="4" t="s">
        <v>45</v>
      </c>
      <c r="B4" s="5"/>
      <c r="C4" s="5"/>
      <c r="D4" s="6"/>
      <c r="E4" s="17">
        <v>142</v>
      </c>
      <c r="F4" s="6">
        <v>312400</v>
      </c>
    </row>
    <row r="5" spans="1:6" ht="12.75">
      <c r="A5" s="7" t="s">
        <v>46</v>
      </c>
      <c r="B5" s="8"/>
      <c r="C5" s="8"/>
      <c r="D5" s="9"/>
      <c r="E5" s="18">
        <v>185</v>
      </c>
      <c r="F5" s="9">
        <v>407000</v>
      </c>
    </row>
    <row r="6" spans="1:6" ht="12.75">
      <c r="A6" s="7" t="s">
        <v>47</v>
      </c>
      <c r="B6" s="8"/>
      <c r="C6" s="8"/>
      <c r="D6" s="9"/>
      <c r="E6" s="18">
        <v>189</v>
      </c>
      <c r="F6" s="9">
        <v>415800</v>
      </c>
    </row>
    <row r="7" spans="1:6" ht="12.75">
      <c r="A7" s="7" t="s">
        <v>48</v>
      </c>
      <c r="B7" s="8"/>
      <c r="C7" s="8"/>
      <c r="D7" s="9"/>
      <c r="E7" s="18">
        <v>145</v>
      </c>
      <c r="F7" s="9">
        <v>319000</v>
      </c>
    </row>
    <row r="8" spans="1:6" ht="12.75">
      <c r="A8" s="7" t="s">
        <v>49</v>
      </c>
      <c r="B8" s="8"/>
      <c r="C8" s="8"/>
      <c r="D8" s="9"/>
      <c r="E8" s="18">
        <v>172</v>
      </c>
      <c r="F8" s="9">
        <v>378400</v>
      </c>
    </row>
    <row r="9" spans="1:6" ht="12.75">
      <c r="A9" s="7" t="s">
        <v>50</v>
      </c>
      <c r="B9" s="8"/>
      <c r="C9" s="8"/>
      <c r="D9" s="9"/>
      <c r="E9" s="18">
        <v>144</v>
      </c>
      <c r="F9" s="9">
        <v>316800</v>
      </c>
    </row>
    <row r="10" spans="1:6" ht="12.75">
      <c r="A10" s="7" t="s">
        <v>51</v>
      </c>
      <c r="B10" s="8"/>
      <c r="C10" s="8"/>
      <c r="D10" s="9"/>
      <c r="E10" s="18">
        <v>200</v>
      </c>
      <c r="F10" s="9">
        <v>440000</v>
      </c>
    </row>
    <row r="11" spans="1:6" ht="12.75">
      <c r="A11" s="7" t="s">
        <v>52</v>
      </c>
      <c r="B11" s="8"/>
      <c r="C11" s="8"/>
      <c r="D11" s="9"/>
      <c r="E11" s="18">
        <v>120</v>
      </c>
      <c r="F11" s="9">
        <v>264000</v>
      </c>
    </row>
    <row r="12" spans="1:6" ht="12.75">
      <c r="A12" s="7" t="s">
        <v>57</v>
      </c>
      <c r="B12" s="8"/>
      <c r="C12" s="8"/>
      <c r="D12" s="9"/>
      <c r="E12" s="18">
        <v>130</v>
      </c>
      <c r="F12" s="9">
        <v>286000</v>
      </c>
    </row>
    <row r="13" spans="1:6" ht="12.75">
      <c r="A13" s="7" t="s">
        <v>53</v>
      </c>
      <c r="B13" s="8"/>
      <c r="C13" s="8"/>
      <c r="D13" s="9"/>
      <c r="E13" s="18">
        <v>195</v>
      </c>
      <c r="F13" s="9">
        <v>429000</v>
      </c>
    </row>
    <row r="14" spans="1:6" ht="12.75">
      <c r="A14" s="7" t="s">
        <v>54</v>
      </c>
      <c r="B14" s="8"/>
      <c r="C14" s="8"/>
      <c r="D14" s="9"/>
      <c r="E14" s="18">
        <v>212</v>
      </c>
      <c r="F14" s="9">
        <v>466400</v>
      </c>
    </row>
    <row r="15" spans="1:6" ht="12.75">
      <c r="A15" s="7" t="s">
        <v>55</v>
      </c>
      <c r="B15" s="8"/>
      <c r="C15" s="8"/>
      <c r="D15" s="9"/>
      <c r="E15" s="18">
        <v>94</v>
      </c>
      <c r="F15" s="9">
        <v>206800</v>
      </c>
    </row>
    <row r="16" spans="1:6" ht="13.5" thickBot="1">
      <c r="A16" s="10" t="s">
        <v>56</v>
      </c>
      <c r="B16" s="11"/>
      <c r="C16" s="11"/>
      <c r="D16" s="12"/>
      <c r="E16" s="19">
        <v>182</v>
      </c>
      <c r="F16" s="12">
        <v>400400</v>
      </c>
    </row>
    <row r="17" spans="1:6" ht="13.5" thickBot="1">
      <c r="A17" s="20" t="s">
        <v>44</v>
      </c>
      <c r="B17" s="25"/>
      <c r="C17" s="25"/>
      <c r="D17" s="24"/>
      <c r="E17" s="23">
        <f>SUM(E4:E16)</f>
        <v>2110</v>
      </c>
      <c r="F17" s="23">
        <f>SUM(F4:F16)</f>
        <v>4642000</v>
      </c>
    </row>
    <row r="18" spans="1:6" ht="12.75">
      <c r="A18" s="4" t="s">
        <v>1</v>
      </c>
      <c r="B18" s="5"/>
      <c r="C18" s="5"/>
      <c r="D18" s="6"/>
      <c r="E18" s="17">
        <v>365</v>
      </c>
      <c r="F18" s="6">
        <v>803000</v>
      </c>
    </row>
    <row r="19" spans="1:6" ht="12.75">
      <c r="A19" s="7" t="s">
        <v>2</v>
      </c>
      <c r="B19" s="8"/>
      <c r="C19" s="8"/>
      <c r="D19" s="9"/>
      <c r="E19" s="18">
        <v>414</v>
      </c>
      <c r="F19" s="9">
        <v>910800</v>
      </c>
    </row>
    <row r="20" spans="1:6" ht="12.75">
      <c r="A20" s="7" t="s">
        <v>3</v>
      </c>
      <c r="B20" s="8"/>
      <c r="C20" s="8"/>
      <c r="D20" s="9"/>
      <c r="E20" s="18">
        <v>430</v>
      </c>
      <c r="F20" s="9">
        <v>946000</v>
      </c>
    </row>
    <row r="21" spans="1:6" ht="12.75">
      <c r="A21" s="7" t="s">
        <v>4</v>
      </c>
      <c r="B21" s="8"/>
      <c r="C21" s="8"/>
      <c r="D21" s="9"/>
      <c r="E21" s="18">
        <v>67</v>
      </c>
      <c r="F21" s="9">
        <v>147400</v>
      </c>
    </row>
    <row r="22" spans="1:6" ht="12.75">
      <c r="A22" s="7" t="s">
        <v>5</v>
      </c>
      <c r="B22" s="8"/>
      <c r="C22" s="8"/>
      <c r="D22" s="9"/>
      <c r="E22" s="18">
        <v>403</v>
      </c>
      <c r="F22" s="9">
        <v>886600</v>
      </c>
    </row>
    <row r="23" spans="1:6" ht="12.75">
      <c r="A23" s="7" t="s">
        <v>6</v>
      </c>
      <c r="B23" s="8"/>
      <c r="C23" s="8"/>
      <c r="D23" s="9"/>
      <c r="E23" s="18">
        <v>447</v>
      </c>
      <c r="F23" s="9">
        <v>983400</v>
      </c>
    </row>
    <row r="24" spans="1:6" ht="12.75">
      <c r="A24" s="7" t="s">
        <v>7</v>
      </c>
      <c r="B24" s="8"/>
      <c r="C24" s="8"/>
      <c r="D24" s="9"/>
      <c r="E24" s="18">
        <v>439</v>
      </c>
      <c r="F24" s="9">
        <v>965800</v>
      </c>
    </row>
    <row r="25" spans="1:6" ht="12.75">
      <c r="A25" s="7" t="s">
        <v>8</v>
      </c>
      <c r="B25" s="8"/>
      <c r="C25" s="8"/>
      <c r="D25" s="9"/>
      <c r="E25" s="18">
        <v>636</v>
      </c>
      <c r="F25" s="9">
        <v>1399200</v>
      </c>
    </row>
    <row r="26" spans="1:6" ht="12.75">
      <c r="A26" s="7" t="s">
        <v>9</v>
      </c>
      <c r="B26" s="8"/>
      <c r="C26" s="8"/>
      <c r="D26" s="9"/>
      <c r="E26" s="18">
        <v>275</v>
      </c>
      <c r="F26" s="9">
        <v>605000</v>
      </c>
    </row>
    <row r="27" spans="1:6" ht="12.75">
      <c r="A27" s="7" t="s">
        <v>10</v>
      </c>
      <c r="B27" s="8"/>
      <c r="C27" s="8"/>
      <c r="D27" s="9"/>
      <c r="E27" s="18">
        <v>160</v>
      </c>
      <c r="F27" s="9">
        <v>352000</v>
      </c>
    </row>
    <row r="28" spans="1:6" ht="12.75">
      <c r="A28" s="7" t="s">
        <v>11</v>
      </c>
      <c r="B28" s="8"/>
      <c r="C28" s="8"/>
      <c r="D28" s="9"/>
      <c r="E28" s="18">
        <v>334</v>
      </c>
      <c r="F28" s="9">
        <v>734800</v>
      </c>
    </row>
    <row r="29" spans="1:6" ht="12.75">
      <c r="A29" s="7" t="s">
        <v>12</v>
      </c>
      <c r="B29" s="8"/>
      <c r="C29" s="8"/>
      <c r="D29" s="9"/>
      <c r="E29" s="18">
        <v>448</v>
      </c>
      <c r="F29" s="9">
        <v>985600</v>
      </c>
    </row>
    <row r="30" spans="1:6" ht="12.75">
      <c r="A30" s="7" t="s">
        <v>13</v>
      </c>
      <c r="B30" s="8"/>
      <c r="C30" s="8"/>
      <c r="D30" s="9"/>
      <c r="E30" s="18">
        <v>341</v>
      </c>
      <c r="F30" s="9">
        <v>750200</v>
      </c>
    </row>
    <row r="31" spans="1:6" ht="12.75">
      <c r="A31" s="7" t="s">
        <v>14</v>
      </c>
      <c r="B31" s="8"/>
      <c r="C31" s="8"/>
      <c r="D31" s="9"/>
      <c r="E31" s="18">
        <v>412</v>
      </c>
      <c r="F31" s="9">
        <v>906400</v>
      </c>
    </row>
    <row r="32" spans="1:6" ht="12.75">
      <c r="A32" s="7" t="s">
        <v>16</v>
      </c>
      <c r="B32" s="8"/>
      <c r="C32" s="8"/>
      <c r="D32" s="9"/>
      <c r="E32" s="18">
        <v>83</v>
      </c>
      <c r="F32" s="9">
        <v>182600</v>
      </c>
    </row>
    <row r="33" spans="1:6" ht="13.5" thickBot="1">
      <c r="A33" s="10" t="s">
        <v>15</v>
      </c>
      <c r="B33" s="11"/>
      <c r="C33" s="11"/>
      <c r="D33" s="12"/>
      <c r="E33" s="19">
        <v>73</v>
      </c>
      <c r="F33" s="12">
        <v>160600</v>
      </c>
    </row>
    <row r="34" spans="1:6" ht="13.5" thickBot="1">
      <c r="A34" s="20" t="s">
        <v>17</v>
      </c>
      <c r="B34" s="21"/>
      <c r="C34" s="21"/>
      <c r="D34" s="22"/>
      <c r="E34" s="23">
        <v>5327</v>
      </c>
      <c r="F34" s="24">
        <f>SUM(F18:F33)</f>
        <v>11719400</v>
      </c>
    </row>
    <row r="35" spans="1:6" ht="13.5" thickBot="1">
      <c r="A35" s="20" t="s">
        <v>39</v>
      </c>
      <c r="B35" s="21"/>
      <c r="C35" s="21"/>
      <c r="D35" s="22"/>
      <c r="E35" s="23">
        <v>406</v>
      </c>
      <c r="F35" s="24">
        <v>893200</v>
      </c>
    </row>
    <row r="36" spans="1:6" ht="12.75">
      <c r="A36" s="4" t="s">
        <v>18</v>
      </c>
      <c r="B36" s="5"/>
      <c r="C36" s="5"/>
      <c r="D36" s="6"/>
      <c r="E36" s="17">
        <v>920</v>
      </c>
      <c r="F36" s="6">
        <v>2024000</v>
      </c>
    </row>
    <row r="37" spans="1:6" ht="12.75">
      <c r="A37" s="7" t="s">
        <v>19</v>
      </c>
      <c r="B37" s="8"/>
      <c r="C37" s="8"/>
      <c r="D37" s="9"/>
      <c r="E37" s="18">
        <v>707</v>
      </c>
      <c r="F37" s="9">
        <v>1555400</v>
      </c>
    </row>
    <row r="38" spans="1:6" ht="12.75">
      <c r="A38" s="7" t="s">
        <v>12</v>
      </c>
      <c r="B38" s="8"/>
      <c r="C38" s="8"/>
      <c r="D38" s="9"/>
      <c r="E38" s="18">
        <v>233</v>
      </c>
      <c r="F38" s="9">
        <v>512600</v>
      </c>
    </row>
    <row r="39" spans="1:6" ht="12.75">
      <c r="A39" s="7" t="s">
        <v>20</v>
      </c>
      <c r="B39" s="8"/>
      <c r="C39" s="8"/>
      <c r="D39" s="9"/>
      <c r="E39" s="18">
        <v>634</v>
      </c>
      <c r="F39" s="9">
        <v>1394800</v>
      </c>
    </row>
    <row r="40" spans="1:6" ht="12.75">
      <c r="A40" s="7" t="s">
        <v>21</v>
      </c>
      <c r="B40" s="8"/>
      <c r="C40" s="8"/>
      <c r="D40" s="9"/>
      <c r="E40" s="18">
        <v>569</v>
      </c>
      <c r="F40" s="9">
        <v>1251800</v>
      </c>
    </row>
    <row r="41" spans="1:6" ht="12.75">
      <c r="A41" s="7" t="s">
        <v>22</v>
      </c>
      <c r="B41" s="8"/>
      <c r="C41" s="8"/>
      <c r="D41" s="9"/>
      <c r="E41" s="18">
        <v>514</v>
      </c>
      <c r="F41" s="9">
        <v>1130800</v>
      </c>
    </row>
    <row r="42" spans="1:6" ht="12.75">
      <c r="A42" s="7" t="s">
        <v>23</v>
      </c>
      <c r="B42" s="8"/>
      <c r="C42" s="8"/>
      <c r="D42" s="9"/>
      <c r="E42" s="18">
        <v>703</v>
      </c>
      <c r="F42" s="9">
        <v>1546600</v>
      </c>
    </row>
    <row r="43" spans="1:6" ht="12.75">
      <c r="A43" s="7" t="s">
        <v>24</v>
      </c>
      <c r="B43" s="8"/>
      <c r="C43" s="8"/>
      <c r="D43" s="9"/>
      <c r="E43" s="18">
        <v>251</v>
      </c>
      <c r="F43" s="9">
        <v>552200</v>
      </c>
    </row>
    <row r="44" spans="1:6" ht="12.75">
      <c r="A44" s="7" t="s">
        <v>25</v>
      </c>
      <c r="B44" s="8"/>
      <c r="C44" s="8"/>
      <c r="D44" s="9"/>
      <c r="E44" s="18">
        <v>1118</v>
      </c>
      <c r="F44" s="9">
        <v>2459600</v>
      </c>
    </row>
    <row r="45" spans="1:6" ht="12.75">
      <c r="A45" s="7" t="s">
        <v>26</v>
      </c>
      <c r="B45" s="8"/>
      <c r="C45" s="8"/>
      <c r="D45" s="9"/>
      <c r="E45" s="18">
        <v>731</v>
      </c>
      <c r="F45" s="9">
        <v>1608200</v>
      </c>
    </row>
    <row r="46" spans="1:6" ht="13.5" thickBot="1">
      <c r="A46" s="10" t="s">
        <v>27</v>
      </c>
      <c r="B46" s="11"/>
      <c r="C46" s="11"/>
      <c r="D46" s="12"/>
      <c r="E46" s="19">
        <v>859</v>
      </c>
      <c r="F46" s="12">
        <v>1889800</v>
      </c>
    </row>
    <row r="47" spans="1:6" ht="13.5" thickBot="1">
      <c r="A47" s="20" t="s">
        <v>28</v>
      </c>
      <c r="B47" s="21"/>
      <c r="C47" s="21"/>
      <c r="D47" s="22"/>
      <c r="E47" s="23">
        <v>7239</v>
      </c>
      <c r="F47" s="24">
        <f>SUM(F36:F46)</f>
        <v>15925800</v>
      </c>
    </row>
    <row r="48" spans="1:6" ht="12.75">
      <c r="A48" s="4" t="s">
        <v>29</v>
      </c>
      <c r="B48" s="5"/>
      <c r="C48" s="5"/>
      <c r="D48" s="6"/>
      <c r="E48" s="17">
        <v>548</v>
      </c>
      <c r="F48" s="6">
        <v>1205600</v>
      </c>
    </row>
    <row r="49" spans="1:6" ht="13.5" thickBot="1">
      <c r="A49" s="10" t="s">
        <v>30</v>
      </c>
      <c r="B49" s="11"/>
      <c r="C49" s="11"/>
      <c r="D49" s="12"/>
      <c r="E49" s="19">
        <v>318</v>
      </c>
      <c r="F49" s="12">
        <v>699600</v>
      </c>
    </row>
    <row r="50" spans="1:6" ht="13.5" thickBot="1">
      <c r="A50" s="20" t="s">
        <v>31</v>
      </c>
      <c r="B50" s="21"/>
      <c r="C50" s="21"/>
      <c r="D50" s="22"/>
      <c r="E50" s="23">
        <v>866</v>
      </c>
      <c r="F50" s="24">
        <f>SUM(F48:F49)</f>
        <v>1905200</v>
      </c>
    </row>
    <row r="51" spans="1:6" ht="12.75">
      <c r="A51" s="4" t="s">
        <v>32</v>
      </c>
      <c r="B51" s="5"/>
      <c r="C51" s="5"/>
      <c r="D51" s="6"/>
      <c r="E51" s="17"/>
      <c r="F51" s="6"/>
    </row>
    <row r="52" spans="1:6" ht="12.75">
      <c r="A52" s="7" t="s">
        <v>23</v>
      </c>
      <c r="B52" s="8"/>
      <c r="C52" s="8"/>
      <c r="D52" s="9"/>
      <c r="E52" s="18">
        <v>279</v>
      </c>
      <c r="F52" s="9">
        <v>613800</v>
      </c>
    </row>
    <row r="53" spans="1:6" ht="12.75">
      <c r="A53" s="7" t="s">
        <v>20</v>
      </c>
      <c r="B53" s="8"/>
      <c r="C53" s="8"/>
      <c r="D53" s="9"/>
      <c r="E53" s="18">
        <v>491</v>
      </c>
      <c r="F53" s="9">
        <v>1080200</v>
      </c>
    </row>
    <row r="54" spans="1:6" ht="12.75">
      <c r="A54" s="7" t="s">
        <v>33</v>
      </c>
      <c r="B54" s="8"/>
      <c r="C54" s="8"/>
      <c r="D54" s="9"/>
      <c r="E54" s="18">
        <v>420</v>
      </c>
      <c r="F54" s="9">
        <v>924000</v>
      </c>
    </row>
    <row r="55" spans="1:6" ht="12.75">
      <c r="A55" s="7" t="s">
        <v>21</v>
      </c>
      <c r="B55" s="8"/>
      <c r="C55" s="8"/>
      <c r="D55" s="9"/>
      <c r="E55" s="18">
        <v>59</v>
      </c>
      <c r="F55" s="9">
        <v>129800</v>
      </c>
    </row>
    <row r="56" spans="1:6" ht="12.75">
      <c r="A56" s="7" t="s">
        <v>22</v>
      </c>
      <c r="B56" s="8"/>
      <c r="C56" s="8"/>
      <c r="D56" s="9"/>
      <c r="E56" s="18">
        <v>211</v>
      </c>
      <c r="F56" s="9">
        <v>464200</v>
      </c>
    </row>
    <row r="57" spans="1:6" ht="13.5" thickBot="1">
      <c r="A57" s="10" t="s">
        <v>34</v>
      </c>
      <c r="B57" s="11"/>
      <c r="C57" s="11"/>
      <c r="D57" s="12"/>
      <c r="E57" s="19">
        <v>81</v>
      </c>
      <c r="F57" s="12">
        <v>178200</v>
      </c>
    </row>
    <row r="58" spans="1:6" ht="13.5" thickBot="1">
      <c r="A58" s="20" t="s">
        <v>35</v>
      </c>
      <c r="B58" s="21"/>
      <c r="C58" s="21"/>
      <c r="D58" s="22"/>
      <c r="E58" s="23">
        <v>1541</v>
      </c>
      <c r="F58" s="24">
        <f>SUM(F52:F57)</f>
        <v>3390200</v>
      </c>
    </row>
    <row r="59" spans="1:6" ht="13.5" thickBot="1">
      <c r="A59" s="13" t="s">
        <v>36</v>
      </c>
      <c r="B59" s="14"/>
      <c r="C59" s="14"/>
      <c r="D59" s="15"/>
      <c r="E59" s="16">
        <v>17489</v>
      </c>
      <c r="F59" s="15">
        <v>38475800</v>
      </c>
    </row>
  </sheetData>
  <mergeCells count="1"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Header>&amp;C&amp;"Arial CE,Félkövér\&amp;8Szakmai fejlesztési feladatok 2004.</oddHeader>
    <oddFooter>&amp;L&amp;8&amp;D &amp;T&amp;C&amp;8C:Csikerné\&amp;F&amp;R&amp;8&amp;P/1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6" max="6" width="11.125" style="0" customWidth="1"/>
  </cols>
  <sheetData>
    <row r="1" spans="1:6" ht="12.75">
      <c r="A1" s="1"/>
      <c r="B1" s="2"/>
      <c r="C1" s="2"/>
      <c r="D1" s="3"/>
      <c r="E1" s="29" t="s">
        <v>37</v>
      </c>
      <c r="F1" s="29" t="s">
        <v>40</v>
      </c>
    </row>
    <row r="2" spans="1:6" ht="12.75">
      <c r="A2" s="59" t="s">
        <v>0</v>
      </c>
      <c r="B2" s="60"/>
      <c r="C2" s="60"/>
      <c r="D2" s="61"/>
      <c r="E2" s="30" t="s">
        <v>38</v>
      </c>
      <c r="F2" s="30" t="s">
        <v>41</v>
      </c>
    </row>
    <row r="3" spans="1:6" ht="13.5" thickBot="1">
      <c r="A3" s="26"/>
      <c r="B3" s="27"/>
      <c r="C3" s="27"/>
      <c r="D3" s="28"/>
      <c r="E3" s="31" t="s">
        <v>43</v>
      </c>
      <c r="F3" s="31"/>
    </row>
    <row r="4" spans="1:6" ht="12.75">
      <c r="A4" s="4" t="s">
        <v>45</v>
      </c>
      <c r="B4" s="5"/>
      <c r="C4" s="5"/>
      <c r="D4" s="6"/>
      <c r="E4" s="17">
        <v>142</v>
      </c>
      <c r="F4" s="17">
        <v>67307</v>
      </c>
    </row>
    <row r="5" spans="1:6" ht="12.75">
      <c r="A5" s="7" t="s">
        <v>46</v>
      </c>
      <c r="B5" s="8"/>
      <c r="C5" s="8"/>
      <c r="D5" s="9"/>
      <c r="E5" s="18">
        <v>185</v>
      </c>
      <c r="F5" s="18">
        <v>87690</v>
      </c>
    </row>
    <row r="6" spans="1:6" ht="12.75">
      <c r="A6" s="7" t="s">
        <v>47</v>
      </c>
      <c r="B6" s="8"/>
      <c r="C6" s="8"/>
      <c r="D6" s="9"/>
      <c r="E6" s="18">
        <v>189</v>
      </c>
      <c r="F6" s="18">
        <v>89570</v>
      </c>
    </row>
    <row r="7" spans="1:6" ht="12.75">
      <c r="A7" s="7" t="s">
        <v>48</v>
      </c>
      <c r="B7" s="8"/>
      <c r="C7" s="8"/>
      <c r="D7" s="9"/>
      <c r="E7" s="18">
        <v>145</v>
      </c>
      <c r="F7" s="18">
        <v>68730</v>
      </c>
    </row>
    <row r="8" spans="1:6" ht="12.75">
      <c r="A8" s="7" t="s">
        <v>49</v>
      </c>
      <c r="B8" s="8"/>
      <c r="C8" s="8"/>
      <c r="D8" s="9"/>
      <c r="E8" s="18">
        <v>172</v>
      </c>
      <c r="F8" s="18">
        <v>81528</v>
      </c>
    </row>
    <row r="9" spans="1:6" ht="12.75">
      <c r="A9" s="7" t="s">
        <v>50</v>
      </c>
      <c r="B9" s="8"/>
      <c r="C9" s="8"/>
      <c r="D9" s="9"/>
      <c r="E9" s="18">
        <v>144</v>
      </c>
      <c r="F9" s="18">
        <v>68256</v>
      </c>
    </row>
    <row r="10" spans="1:6" ht="12.75">
      <c r="A10" s="7" t="s">
        <v>51</v>
      </c>
      <c r="B10" s="8"/>
      <c r="C10" s="8"/>
      <c r="D10" s="9"/>
      <c r="E10" s="18">
        <v>200</v>
      </c>
      <c r="F10" s="18">
        <v>94800</v>
      </c>
    </row>
    <row r="11" spans="1:6" ht="12.75">
      <c r="A11" s="7" t="s">
        <v>52</v>
      </c>
      <c r="B11" s="8"/>
      <c r="C11" s="8"/>
      <c r="D11" s="9"/>
      <c r="E11" s="18">
        <v>120</v>
      </c>
      <c r="F11" s="18">
        <v>56880</v>
      </c>
    </row>
    <row r="12" spans="1:6" ht="12.75">
      <c r="A12" s="7" t="s">
        <v>57</v>
      </c>
      <c r="B12" s="8"/>
      <c r="C12" s="8"/>
      <c r="D12" s="9"/>
      <c r="E12" s="18">
        <v>130</v>
      </c>
      <c r="F12" s="18">
        <v>61620</v>
      </c>
    </row>
    <row r="13" spans="1:6" ht="12.75">
      <c r="A13" s="7" t="s">
        <v>53</v>
      </c>
      <c r="B13" s="8"/>
      <c r="C13" s="8"/>
      <c r="D13" s="9"/>
      <c r="E13" s="18">
        <v>195</v>
      </c>
      <c r="F13" s="18">
        <v>92430</v>
      </c>
    </row>
    <row r="14" spans="1:6" ht="12.75">
      <c r="A14" s="7" t="s">
        <v>54</v>
      </c>
      <c r="B14" s="8"/>
      <c r="C14" s="8"/>
      <c r="D14" s="9"/>
      <c r="E14" s="18">
        <v>212</v>
      </c>
      <c r="F14" s="18">
        <v>100488</v>
      </c>
    </row>
    <row r="15" spans="1:6" ht="12.75">
      <c r="A15" s="7" t="s">
        <v>55</v>
      </c>
      <c r="B15" s="8"/>
      <c r="C15" s="8"/>
      <c r="D15" s="9"/>
      <c r="E15" s="18">
        <v>94</v>
      </c>
      <c r="F15" s="18">
        <v>44556</v>
      </c>
    </row>
    <row r="16" spans="1:6" ht="13.5" thickBot="1">
      <c r="A16" s="10" t="s">
        <v>56</v>
      </c>
      <c r="B16" s="11"/>
      <c r="C16" s="11"/>
      <c r="D16" s="12"/>
      <c r="E16" s="19">
        <v>182</v>
      </c>
      <c r="F16" s="19">
        <v>86145</v>
      </c>
    </row>
    <row r="17" spans="1:6" ht="13.5" thickBot="1">
      <c r="A17" s="20" t="s">
        <v>44</v>
      </c>
      <c r="B17" s="25"/>
      <c r="C17" s="25"/>
      <c r="D17" s="24"/>
      <c r="E17" s="23">
        <f>SUM(E4:E16)</f>
        <v>2110</v>
      </c>
      <c r="F17" s="23">
        <f>SUM(F4:F16)</f>
        <v>1000000</v>
      </c>
    </row>
    <row r="18" spans="1:6" ht="12.75">
      <c r="A18" s="4" t="s">
        <v>1</v>
      </c>
      <c r="B18" s="5"/>
      <c r="C18" s="5"/>
      <c r="D18" s="6"/>
      <c r="E18" s="17">
        <v>365</v>
      </c>
      <c r="F18" s="17">
        <v>131400</v>
      </c>
    </row>
    <row r="19" spans="1:6" ht="12.75">
      <c r="A19" s="7" t="s">
        <v>2</v>
      </c>
      <c r="B19" s="8"/>
      <c r="C19" s="8"/>
      <c r="D19" s="9"/>
      <c r="E19" s="18">
        <v>414</v>
      </c>
      <c r="F19" s="18">
        <v>149040</v>
      </c>
    </row>
    <row r="20" spans="1:6" ht="12.75">
      <c r="A20" s="7" t="s">
        <v>3</v>
      </c>
      <c r="B20" s="8"/>
      <c r="C20" s="8"/>
      <c r="D20" s="9"/>
      <c r="E20" s="18">
        <v>430</v>
      </c>
      <c r="F20" s="18">
        <v>154800</v>
      </c>
    </row>
    <row r="21" spans="1:6" ht="12.75">
      <c r="A21" s="7" t="s">
        <v>4</v>
      </c>
      <c r="B21" s="8"/>
      <c r="C21" s="8"/>
      <c r="D21" s="9"/>
      <c r="E21" s="18">
        <v>67</v>
      </c>
      <c r="F21" s="18">
        <v>24120</v>
      </c>
    </row>
    <row r="22" spans="1:6" ht="12.75">
      <c r="A22" s="7" t="s">
        <v>5</v>
      </c>
      <c r="B22" s="8"/>
      <c r="C22" s="8"/>
      <c r="D22" s="9"/>
      <c r="E22" s="18">
        <v>403</v>
      </c>
      <c r="F22" s="18">
        <v>145080</v>
      </c>
    </row>
    <row r="23" spans="1:6" ht="12.75">
      <c r="A23" s="7" t="s">
        <v>6</v>
      </c>
      <c r="B23" s="8"/>
      <c r="C23" s="8"/>
      <c r="D23" s="9"/>
      <c r="E23" s="18">
        <v>447</v>
      </c>
      <c r="F23" s="18">
        <v>160920</v>
      </c>
    </row>
    <row r="24" spans="1:6" ht="12.75">
      <c r="A24" s="7" t="s">
        <v>7</v>
      </c>
      <c r="B24" s="8"/>
      <c r="C24" s="8"/>
      <c r="D24" s="9"/>
      <c r="E24" s="18">
        <v>439</v>
      </c>
      <c r="F24" s="18">
        <v>158040</v>
      </c>
    </row>
    <row r="25" spans="1:6" ht="12.75">
      <c r="A25" s="7" t="s">
        <v>8</v>
      </c>
      <c r="B25" s="8"/>
      <c r="C25" s="8"/>
      <c r="D25" s="9"/>
      <c r="E25" s="18">
        <v>636</v>
      </c>
      <c r="F25" s="18">
        <v>228960</v>
      </c>
    </row>
    <row r="26" spans="1:6" ht="12.75">
      <c r="A26" s="7" t="s">
        <v>9</v>
      </c>
      <c r="B26" s="8"/>
      <c r="C26" s="8"/>
      <c r="D26" s="9"/>
      <c r="E26" s="18">
        <v>275</v>
      </c>
      <c r="F26" s="18">
        <v>99000</v>
      </c>
    </row>
    <row r="27" spans="1:6" ht="12.75">
      <c r="A27" s="7" t="s">
        <v>10</v>
      </c>
      <c r="B27" s="8"/>
      <c r="C27" s="8"/>
      <c r="D27" s="9"/>
      <c r="E27" s="18">
        <v>160</v>
      </c>
      <c r="F27" s="18">
        <v>57600</v>
      </c>
    </row>
    <row r="28" spans="1:6" ht="12.75">
      <c r="A28" s="7" t="s">
        <v>11</v>
      </c>
      <c r="B28" s="8"/>
      <c r="C28" s="8"/>
      <c r="D28" s="9"/>
      <c r="E28" s="18">
        <v>334</v>
      </c>
      <c r="F28" s="18">
        <v>120240</v>
      </c>
    </row>
    <row r="29" spans="1:6" ht="12.75">
      <c r="A29" s="7" t="s">
        <v>12</v>
      </c>
      <c r="B29" s="8"/>
      <c r="C29" s="8"/>
      <c r="D29" s="9"/>
      <c r="E29" s="18">
        <v>448</v>
      </c>
      <c r="F29" s="18">
        <v>161280</v>
      </c>
    </row>
    <row r="30" spans="1:6" ht="12.75">
      <c r="A30" s="7" t="s">
        <v>13</v>
      </c>
      <c r="B30" s="8"/>
      <c r="C30" s="8"/>
      <c r="D30" s="9"/>
      <c r="E30" s="18">
        <v>341</v>
      </c>
      <c r="F30" s="18">
        <v>122760</v>
      </c>
    </row>
    <row r="31" spans="1:6" ht="12.75">
      <c r="A31" s="7" t="s">
        <v>14</v>
      </c>
      <c r="B31" s="8"/>
      <c r="C31" s="8"/>
      <c r="D31" s="9"/>
      <c r="E31" s="18">
        <v>412</v>
      </c>
      <c r="F31" s="18">
        <v>148320</v>
      </c>
    </row>
    <row r="32" spans="1:6" ht="12.75">
      <c r="A32" s="7" t="s">
        <v>16</v>
      </c>
      <c r="B32" s="8"/>
      <c r="C32" s="8"/>
      <c r="D32" s="9"/>
      <c r="E32" s="18">
        <v>83</v>
      </c>
      <c r="F32" s="18">
        <v>29880</v>
      </c>
    </row>
    <row r="33" spans="1:6" ht="13.5" thickBot="1">
      <c r="A33" s="10" t="s">
        <v>15</v>
      </c>
      <c r="B33" s="11"/>
      <c r="C33" s="11"/>
      <c r="D33" s="12"/>
      <c r="E33" s="19">
        <v>73</v>
      </c>
      <c r="F33" s="19">
        <v>26280</v>
      </c>
    </row>
    <row r="34" spans="1:6" ht="13.5" thickBot="1">
      <c r="A34" s="20" t="s">
        <v>17</v>
      </c>
      <c r="B34" s="21"/>
      <c r="C34" s="21"/>
      <c r="D34" s="22"/>
      <c r="E34" s="23">
        <v>5327</v>
      </c>
      <c r="F34" s="23">
        <f>SUM(F18:F33)</f>
        <v>1917720</v>
      </c>
    </row>
    <row r="35" spans="1:6" ht="13.5" thickBot="1">
      <c r="A35" s="20" t="s">
        <v>39</v>
      </c>
      <c r="B35" s="21"/>
      <c r="C35" s="21"/>
      <c r="D35" s="22"/>
      <c r="E35" s="23">
        <v>406</v>
      </c>
      <c r="F35" s="23">
        <v>146160</v>
      </c>
    </row>
    <row r="36" spans="1:6" ht="12.75">
      <c r="A36" s="4" t="s">
        <v>18</v>
      </c>
      <c r="B36" s="5"/>
      <c r="C36" s="5"/>
      <c r="D36" s="6"/>
      <c r="E36" s="17">
        <v>960</v>
      </c>
      <c r="F36" s="17">
        <v>384000</v>
      </c>
    </row>
    <row r="37" spans="1:6" ht="12.75">
      <c r="A37" s="7" t="s">
        <v>19</v>
      </c>
      <c r="B37" s="8"/>
      <c r="C37" s="8"/>
      <c r="D37" s="9"/>
      <c r="E37" s="18">
        <v>723</v>
      </c>
      <c r="F37" s="18">
        <v>289200</v>
      </c>
    </row>
    <row r="38" spans="1:6" ht="12.75">
      <c r="A38" s="7" t="s">
        <v>12</v>
      </c>
      <c r="B38" s="8"/>
      <c r="C38" s="8"/>
      <c r="D38" s="9"/>
      <c r="E38" s="18">
        <v>233</v>
      </c>
      <c r="F38" s="18">
        <v>93200</v>
      </c>
    </row>
    <row r="39" spans="1:6" ht="12.75">
      <c r="A39" s="7" t="s">
        <v>20</v>
      </c>
      <c r="B39" s="8"/>
      <c r="C39" s="8"/>
      <c r="D39" s="9"/>
      <c r="E39" s="18">
        <v>634</v>
      </c>
      <c r="F39" s="18">
        <v>253600</v>
      </c>
    </row>
    <row r="40" spans="1:6" ht="12.75">
      <c r="A40" s="7" t="s">
        <v>21</v>
      </c>
      <c r="B40" s="8"/>
      <c r="C40" s="8"/>
      <c r="D40" s="9"/>
      <c r="E40" s="18">
        <v>569</v>
      </c>
      <c r="F40" s="18">
        <v>227600</v>
      </c>
    </row>
    <row r="41" spans="1:6" ht="12.75">
      <c r="A41" s="7" t="s">
        <v>22</v>
      </c>
      <c r="B41" s="8"/>
      <c r="C41" s="8"/>
      <c r="D41" s="9"/>
      <c r="E41" s="18">
        <v>514</v>
      </c>
      <c r="F41" s="18">
        <v>205600</v>
      </c>
    </row>
    <row r="42" spans="1:6" ht="12.75">
      <c r="A42" s="7" t="s">
        <v>23</v>
      </c>
      <c r="B42" s="8"/>
      <c r="C42" s="8"/>
      <c r="D42" s="9"/>
      <c r="E42" s="18">
        <v>776</v>
      </c>
      <c r="F42" s="18">
        <v>310400</v>
      </c>
    </row>
    <row r="43" spans="1:6" ht="12.75">
      <c r="A43" s="7" t="s">
        <v>24</v>
      </c>
      <c r="B43" s="8"/>
      <c r="C43" s="8"/>
      <c r="D43" s="9"/>
      <c r="E43" s="18">
        <v>314</v>
      </c>
      <c r="F43" s="18">
        <v>125000</v>
      </c>
    </row>
    <row r="44" spans="1:6" ht="12.75">
      <c r="A44" s="7" t="s">
        <v>25</v>
      </c>
      <c r="B44" s="8"/>
      <c r="C44" s="8"/>
      <c r="D44" s="9"/>
      <c r="E44" s="18">
        <v>1177</v>
      </c>
      <c r="F44" s="18">
        <v>470800</v>
      </c>
    </row>
    <row r="45" spans="1:6" ht="12.75">
      <c r="A45" s="7" t="s">
        <v>26</v>
      </c>
      <c r="B45" s="8"/>
      <c r="C45" s="8"/>
      <c r="D45" s="9"/>
      <c r="E45" s="18">
        <v>731</v>
      </c>
      <c r="F45" s="18">
        <v>292400</v>
      </c>
    </row>
    <row r="46" spans="1:6" ht="13.5" thickBot="1">
      <c r="A46" s="10" t="s">
        <v>27</v>
      </c>
      <c r="B46" s="11"/>
      <c r="C46" s="11"/>
      <c r="D46" s="12"/>
      <c r="E46" s="19">
        <v>895</v>
      </c>
      <c r="F46" s="19">
        <v>350000</v>
      </c>
    </row>
    <row r="47" spans="1:6" ht="13.5" thickBot="1">
      <c r="A47" s="20" t="s">
        <v>28</v>
      </c>
      <c r="B47" s="21"/>
      <c r="C47" s="21"/>
      <c r="D47" s="22"/>
      <c r="E47" s="23">
        <f>SUM(E36:E46)</f>
        <v>7526</v>
      </c>
      <c r="F47" s="23">
        <f>SUM(F36:F46)</f>
        <v>3001800</v>
      </c>
    </row>
    <row r="48" spans="1:6" s="58" customFormat="1" ht="13.5" thickBot="1">
      <c r="A48" s="54" t="s">
        <v>82</v>
      </c>
      <c r="B48" s="55"/>
      <c r="C48" s="55"/>
      <c r="D48" s="56"/>
      <c r="E48" s="57"/>
      <c r="F48" s="57">
        <v>5000000</v>
      </c>
    </row>
    <row r="49" spans="1:6" ht="13.5" thickBot="1">
      <c r="A49" s="13" t="s">
        <v>36</v>
      </c>
      <c r="B49" s="14"/>
      <c r="C49" s="14"/>
      <c r="D49" s="15"/>
      <c r="E49" s="16">
        <v>15369</v>
      </c>
      <c r="F49" s="16">
        <v>11065680</v>
      </c>
    </row>
  </sheetData>
  <mergeCells count="1"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
Pedagógiai szakmai szolgáltatás intézményi támogatása&amp;R3. sz. melléklet</oddHeader>
    <oddFooter>&amp;L&amp;D &amp;T&amp;CC:\Csikerné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H42" sqref="H42"/>
    </sheetView>
  </sheetViews>
  <sheetFormatPr defaultColWidth="9.00390625" defaultRowHeight="12.75"/>
  <cols>
    <col min="6" max="6" width="14.00390625" style="0" customWidth="1"/>
    <col min="7" max="7" width="12.375" style="0" customWidth="1"/>
  </cols>
  <sheetData>
    <row r="1" spans="1:7" ht="12.75">
      <c r="A1" s="1"/>
      <c r="B1" s="2"/>
      <c r="C1" s="2"/>
      <c r="D1" s="3"/>
      <c r="E1" s="29" t="s">
        <v>37</v>
      </c>
      <c r="F1" s="29" t="s">
        <v>40</v>
      </c>
      <c r="G1" s="29" t="s">
        <v>40</v>
      </c>
    </row>
    <row r="2" spans="1:7" ht="12.75">
      <c r="A2" s="59" t="s">
        <v>0</v>
      </c>
      <c r="B2" s="60"/>
      <c r="C2" s="60"/>
      <c r="D2" s="61"/>
      <c r="E2" s="30" t="s">
        <v>38</v>
      </c>
      <c r="F2" s="30" t="s">
        <v>41</v>
      </c>
      <c r="G2" s="30" t="s">
        <v>41</v>
      </c>
    </row>
    <row r="3" spans="1:7" ht="13.5" thickBot="1">
      <c r="A3" s="26"/>
      <c r="B3" s="27"/>
      <c r="C3" s="27"/>
      <c r="D3" s="28"/>
      <c r="E3" s="31" t="s">
        <v>43</v>
      </c>
      <c r="F3" s="31" t="s">
        <v>61</v>
      </c>
      <c r="G3" s="31" t="s">
        <v>58</v>
      </c>
    </row>
    <row r="4" spans="1:7" ht="12.75">
      <c r="A4" s="4" t="s">
        <v>45</v>
      </c>
      <c r="B4" s="5"/>
      <c r="C4" s="5"/>
      <c r="D4" s="6"/>
      <c r="E4" s="17">
        <v>14</v>
      </c>
      <c r="F4" s="17">
        <f>E4*14000</f>
        <v>196000</v>
      </c>
      <c r="G4" s="17">
        <v>196</v>
      </c>
    </row>
    <row r="5" spans="1:7" ht="12.75">
      <c r="A5" s="7" t="s">
        <v>46</v>
      </c>
      <c r="B5" s="8"/>
      <c r="C5" s="8"/>
      <c r="D5" s="9"/>
      <c r="E5" s="18">
        <v>17</v>
      </c>
      <c r="F5" s="18">
        <f aca="true" t="shared" si="0" ref="F5:F16">E5*14000</f>
        <v>238000</v>
      </c>
      <c r="G5" s="18">
        <v>238</v>
      </c>
    </row>
    <row r="6" spans="1:7" ht="12.75">
      <c r="A6" s="7" t="s">
        <v>47</v>
      </c>
      <c r="B6" s="8"/>
      <c r="C6" s="8"/>
      <c r="D6" s="9"/>
      <c r="E6" s="18">
        <v>17</v>
      </c>
      <c r="F6" s="18">
        <f t="shared" si="0"/>
        <v>238000</v>
      </c>
      <c r="G6" s="18">
        <v>238</v>
      </c>
    </row>
    <row r="7" spans="1:7" ht="12.75">
      <c r="A7" s="7" t="s">
        <v>48</v>
      </c>
      <c r="B7" s="8"/>
      <c r="C7" s="8"/>
      <c r="D7" s="9"/>
      <c r="E7" s="18">
        <v>13</v>
      </c>
      <c r="F7" s="18">
        <f t="shared" si="0"/>
        <v>182000</v>
      </c>
      <c r="G7" s="18">
        <v>182</v>
      </c>
    </row>
    <row r="8" spans="1:7" ht="12.75">
      <c r="A8" s="7" t="s">
        <v>49</v>
      </c>
      <c r="B8" s="8"/>
      <c r="C8" s="8"/>
      <c r="D8" s="9"/>
      <c r="E8" s="18">
        <v>14</v>
      </c>
      <c r="F8" s="18">
        <f t="shared" si="0"/>
        <v>196000</v>
      </c>
      <c r="G8" s="18">
        <v>196</v>
      </c>
    </row>
    <row r="9" spans="1:7" ht="12.75">
      <c r="A9" s="7" t="s">
        <v>50</v>
      </c>
      <c r="B9" s="8"/>
      <c r="C9" s="8"/>
      <c r="D9" s="9"/>
      <c r="E9" s="18">
        <v>13</v>
      </c>
      <c r="F9" s="18">
        <f t="shared" si="0"/>
        <v>182000</v>
      </c>
      <c r="G9" s="18">
        <v>182</v>
      </c>
    </row>
    <row r="10" spans="1:7" ht="12.75">
      <c r="A10" s="7" t="s">
        <v>51</v>
      </c>
      <c r="B10" s="8"/>
      <c r="C10" s="8"/>
      <c r="D10" s="9"/>
      <c r="E10" s="18">
        <v>17</v>
      </c>
      <c r="F10" s="18">
        <f t="shared" si="0"/>
        <v>238000</v>
      </c>
      <c r="G10" s="18">
        <v>238</v>
      </c>
    </row>
    <row r="11" spans="1:7" ht="12.75">
      <c r="A11" s="7" t="s">
        <v>52</v>
      </c>
      <c r="B11" s="8"/>
      <c r="C11" s="8"/>
      <c r="D11" s="9"/>
      <c r="E11" s="18">
        <v>14</v>
      </c>
      <c r="F11" s="18">
        <f t="shared" si="0"/>
        <v>196000</v>
      </c>
      <c r="G11" s="18">
        <v>196</v>
      </c>
    </row>
    <row r="12" spans="1:7" ht="12.75">
      <c r="A12" s="7" t="s">
        <v>57</v>
      </c>
      <c r="B12" s="8"/>
      <c r="C12" s="8"/>
      <c r="D12" s="9"/>
      <c r="E12" s="18">
        <v>13</v>
      </c>
      <c r="F12" s="18">
        <f t="shared" si="0"/>
        <v>182000</v>
      </c>
      <c r="G12" s="18">
        <v>182</v>
      </c>
    </row>
    <row r="13" spans="1:7" ht="12.75">
      <c r="A13" s="7" t="s">
        <v>53</v>
      </c>
      <c r="B13" s="8"/>
      <c r="C13" s="8"/>
      <c r="D13" s="9"/>
      <c r="E13" s="18">
        <v>17</v>
      </c>
      <c r="F13" s="18">
        <f t="shared" si="0"/>
        <v>238000</v>
      </c>
      <c r="G13" s="18">
        <v>238</v>
      </c>
    </row>
    <row r="14" spans="1:7" ht="12.75">
      <c r="A14" s="7" t="s">
        <v>54</v>
      </c>
      <c r="B14" s="8"/>
      <c r="C14" s="8"/>
      <c r="D14" s="9"/>
      <c r="E14" s="18">
        <v>19</v>
      </c>
      <c r="F14" s="18">
        <f t="shared" si="0"/>
        <v>266000</v>
      </c>
      <c r="G14" s="18">
        <v>266</v>
      </c>
    </row>
    <row r="15" spans="1:7" ht="12.75">
      <c r="A15" s="7" t="s">
        <v>55</v>
      </c>
      <c r="B15" s="8"/>
      <c r="C15" s="8"/>
      <c r="D15" s="9"/>
      <c r="E15" s="18">
        <v>11</v>
      </c>
      <c r="F15" s="18">
        <f t="shared" si="0"/>
        <v>154000</v>
      </c>
      <c r="G15" s="18">
        <v>154</v>
      </c>
    </row>
    <row r="16" spans="1:7" ht="13.5" thickBot="1">
      <c r="A16" s="10" t="s">
        <v>56</v>
      </c>
      <c r="B16" s="11"/>
      <c r="C16" s="11"/>
      <c r="D16" s="12"/>
      <c r="E16" s="32">
        <v>17</v>
      </c>
      <c r="F16" s="19">
        <f t="shared" si="0"/>
        <v>238000</v>
      </c>
      <c r="G16" s="19">
        <v>238</v>
      </c>
    </row>
    <row r="17" spans="1:7" ht="13.5" thickBot="1">
      <c r="A17" s="20" t="s">
        <v>44</v>
      </c>
      <c r="B17" s="25"/>
      <c r="C17" s="25"/>
      <c r="D17" s="24"/>
      <c r="E17" s="23">
        <f>SUM(E4:E16)</f>
        <v>196</v>
      </c>
      <c r="F17" s="23">
        <f>SUM(F4:F16)</f>
        <v>2744000</v>
      </c>
      <c r="G17" s="23">
        <f>SUM(G4:G16)</f>
        <v>2744</v>
      </c>
    </row>
    <row r="18" spans="1:7" ht="13.5" thickBot="1">
      <c r="A18" s="39" t="s">
        <v>59</v>
      </c>
      <c r="B18" s="38"/>
      <c r="C18" s="38"/>
      <c r="D18" s="37"/>
      <c r="E18" s="33">
        <v>10</v>
      </c>
      <c r="F18" s="33">
        <f>E18*14000</f>
        <v>140000</v>
      </c>
      <c r="G18" s="33">
        <v>140</v>
      </c>
    </row>
    <row r="19" spans="1:7" ht="13.5" thickBot="1">
      <c r="A19" s="34" t="s">
        <v>60</v>
      </c>
      <c r="B19" s="35"/>
      <c r="C19" s="35"/>
      <c r="D19" s="36"/>
      <c r="E19" s="23">
        <v>206</v>
      </c>
      <c r="F19" s="23">
        <f>SUM(F17:F18)</f>
        <v>2884000</v>
      </c>
      <c r="G19" s="23">
        <f>SUM(G17:G18)</f>
        <v>2884</v>
      </c>
    </row>
    <row r="20" spans="1:7" ht="12.75">
      <c r="A20" s="4" t="s">
        <v>1</v>
      </c>
      <c r="B20" s="5"/>
      <c r="C20" s="5"/>
      <c r="D20" s="6"/>
      <c r="E20" s="17">
        <v>36</v>
      </c>
      <c r="F20" s="17">
        <f>E20*14000</f>
        <v>504000</v>
      </c>
      <c r="G20" s="17">
        <v>504</v>
      </c>
    </row>
    <row r="21" spans="1:7" ht="12.75">
      <c r="A21" s="7" t="s">
        <v>2</v>
      </c>
      <c r="B21" s="8"/>
      <c r="C21" s="8"/>
      <c r="D21" s="9"/>
      <c r="E21" s="18">
        <v>39</v>
      </c>
      <c r="F21" s="18">
        <f aca="true" t="shared" si="1" ref="F21:F33">E21*14000</f>
        <v>546000</v>
      </c>
      <c r="G21" s="18">
        <v>546</v>
      </c>
    </row>
    <row r="22" spans="1:7" ht="12.75">
      <c r="A22" s="7" t="s">
        <v>3</v>
      </c>
      <c r="B22" s="8"/>
      <c r="C22" s="8"/>
      <c r="D22" s="9"/>
      <c r="E22" s="18">
        <v>43</v>
      </c>
      <c r="F22" s="18">
        <f t="shared" si="1"/>
        <v>602000</v>
      </c>
      <c r="G22" s="18">
        <v>602</v>
      </c>
    </row>
    <row r="23" spans="1:7" ht="12.75">
      <c r="A23" s="7" t="s">
        <v>4</v>
      </c>
      <c r="B23" s="8"/>
      <c r="C23" s="8"/>
      <c r="D23" s="9"/>
      <c r="E23" s="18">
        <v>9</v>
      </c>
      <c r="F23" s="18">
        <f t="shared" si="1"/>
        <v>126000</v>
      </c>
      <c r="G23" s="18">
        <v>126</v>
      </c>
    </row>
    <row r="24" spans="1:7" ht="12.75">
      <c r="A24" s="7" t="s">
        <v>5</v>
      </c>
      <c r="B24" s="8"/>
      <c r="C24" s="8"/>
      <c r="D24" s="9"/>
      <c r="E24" s="18">
        <v>38</v>
      </c>
      <c r="F24" s="18">
        <f t="shared" si="1"/>
        <v>532000</v>
      </c>
      <c r="G24" s="18">
        <v>532</v>
      </c>
    </row>
    <row r="25" spans="1:7" ht="12.75">
      <c r="A25" s="7" t="s">
        <v>6</v>
      </c>
      <c r="B25" s="8"/>
      <c r="C25" s="8"/>
      <c r="D25" s="9"/>
      <c r="E25" s="18">
        <v>42</v>
      </c>
      <c r="F25" s="18">
        <f t="shared" si="1"/>
        <v>588000</v>
      </c>
      <c r="G25" s="18">
        <v>588</v>
      </c>
    </row>
    <row r="26" spans="1:7" ht="12.75">
      <c r="A26" s="7" t="s">
        <v>7</v>
      </c>
      <c r="B26" s="8"/>
      <c r="C26" s="8"/>
      <c r="D26" s="9"/>
      <c r="E26" s="18">
        <v>40</v>
      </c>
      <c r="F26" s="18">
        <f t="shared" si="1"/>
        <v>560000</v>
      </c>
      <c r="G26" s="18">
        <v>560</v>
      </c>
    </row>
    <row r="27" spans="1:7" ht="12.75">
      <c r="A27" s="7" t="s">
        <v>8</v>
      </c>
      <c r="B27" s="8"/>
      <c r="C27" s="8"/>
      <c r="D27" s="9"/>
      <c r="E27" s="18">
        <v>52</v>
      </c>
      <c r="F27" s="18">
        <f t="shared" si="1"/>
        <v>728000</v>
      </c>
      <c r="G27" s="18">
        <v>728</v>
      </c>
    </row>
    <row r="28" spans="1:7" ht="12.75">
      <c r="A28" s="7" t="s">
        <v>9</v>
      </c>
      <c r="B28" s="8"/>
      <c r="C28" s="8"/>
      <c r="D28" s="9"/>
      <c r="E28" s="18">
        <v>29</v>
      </c>
      <c r="F28" s="18">
        <f t="shared" si="1"/>
        <v>406000</v>
      </c>
      <c r="G28" s="18">
        <v>406</v>
      </c>
    </row>
    <row r="29" spans="1:7" ht="12.75">
      <c r="A29" s="7" t="s">
        <v>10</v>
      </c>
      <c r="B29" s="8"/>
      <c r="C29" s="8"/>
      <c r="D29" s="9"/>
      <c r="E29" s="18">
        <v>20</v>
      </c>
      <c r="F29" s="18">
        <f t="shared" si="1"/>
        <v>280000</v>
      </c>
      <c r="G29" s="18">
        <v>280</v>
      </c>
    </row>
    <row r="30" spans="1:7" ht="12.75">
      <c r="A30" s="7" t="s">
        <v>11</v>
      </c>
      <c r="B30" s="8"/>
      <c r="C30" s="8"/>
      <c r="D30" s="9"/>
      <c r="E30" s="18">
        <v>32</v>
      </c>
      <c r="F30" s="18">
        <f t="shared" si="1"/>
        <v>448000</v>
      </c>
      <c r="G30" s="18">
        <v>448</v>
      </c>
    </row>
    <row r="31" spans="1:7" ht="12.75">
      <c r="A31" s="7" t="s">
        <v>12</v>
      </c>
      <c r="B31" s="8"/>
      <c r="C31" s="8"/>
      <c r="D31" s="9"/>
      <c r="E31" s="18">
        <v>53</v>
      </c>
      <c r="F31" s="18">
        <f t="shared" si="1"/>
        <v>742000</v>
      </c>
      <c r="G31" s="18">
        <v>742</v>
      </c>
    </row>
    <row r="32" spans="1:7" ht="12.75">
      <c r="A32" s="7" t="s">
        <v>13</v>
      </c>
      <c r="B32" s="8"/>
      <c r="C32" s="8"/>
      <c r="D32" s="9"/>
      <c r="E32" s="18">
        <v>32</v>
      </c>
      <c r="F32" s="18">
        <f t="shared" si="1"/>
        <v>448000</v>
      </c>
      <c r="G32" s="18">
        <v>448</v>
      </c>
    </row>
    <row r="33" spans="1:7" ht="13.5" thickBot="1">
      <c r="A33" s="7" t="s">
        <v>14</v>
      </c>
      <c r="B33" s="8"/>
      <c r="C33" s="8"/>
      <c r="D33" s="9"/>
      <c r="E33" s="18">
        <v>38</v>
      </c>
      <c r="F33" s="19">
        <f t="shared" si="1"/>
        <v>532000</v>
      </c>
      <c r="G33" s="18">
        <v>532</v>
      </c>
    </row>
    <row r="34" spans="1:7" ht="13.5" thickBot="1">
      <c r="A34" s="20" t="s">
        <v>17</v>
      </c>
      <c r="B34" s="21"/>
      <c r="C34" s="21"/>
      <c r="D34" s="22"/>
      <c r="E34" s="23">
        <f>SUM(E20:E33)</f>
        <v>503</v>
      </c>
      <c r="F34" s="23">
        <f>SUM(F20:F33)</f>
        <v>7042000</v>
      </c>
      <c r="G34" s="23">
        <f>SUM(G20:G33)</f>
        <v>7042</v>
      </c>
    </row>
    <row r="35" spans="1:7" ht="13.5" thickBot="1">
      <c r="A35" s="20" t="s">
        <v>39</v>
      </c>
      <c r="B35" s="21"/>
      <c r="C35" s="21"/>
      <c r="D35" s="22"/>
      <c r="E35" s="23">
        <v>78</v>
      </c>
      <c r="F35" s="23">
        <v>1092000</v>
      </c>
      <c r="G35" s="23">
        <v>1092</v>
      </c>
    </row>
    <row r="36" spans="1:7" ht="12.75">
      <c r="A36" s="4" t="s">
        <v>18</v>
      </c>
      <c r="B36" s="5"/>
      <c r="C36" s="5"/>
      <c r="D36" s="6"/>
      <c r="E36" s="17">
        <v>70</v>
      </c>
      <c r="F36" s="17">
        <f>E36*14000</f>
        <v>980000</v>
      </c>
      <c r="G36" s="17">
        <v>980</v>
      </c>
    </row>
    <row r="37" spans="1:7" ht="12.75">
      <c r="A37" s="7" t="s">
        <v>19</v>
      </c>
      <c r="B37" s="8"/>
      <c r="C37" s="8"/>
      <c r="D37" s="9"/>
      <c r="E37" s="18">
        <v>55</v>
      </c>
      <c r="F37" s="18">
        <f aca="true" t="shared" si="2" ref="F37:F46">E37*14000</f>
        <v>770000</v>
      </c>
      <c r="G37" s="18">
        <v>770</v>
      </c>
    </row>
    <row r="38" spans="1:7" ht="12.75">
      <c r="A38" s="7" t="s">
        <v>20</v>
      </c>
      <c r="B38" s="8"/>
      <c r="C38" s="8"/>
      <c r="D38" s="9"/>
      <c r="E38" s="18">
        <v>69</v>
      </c>
      <c r="F38" s="18">
        <f t="shared" si="2"/>
        <v>966000</v>
      </c>
      <c r="G38" s="18">
        <v>966</v>
      </c>
    </row>
    <row r="39" spans="1:7" ht="12.75">
      <c r="A39" s="7" t="s">
        <v>21</v>
      </c>
      <c r="B39" s="8"/>
      <c r="C39" s="8"/>
      <c r="D39" s="9"/>
      <c r="E39" s="18">
        <v>61</v>
      </c>
      <c r="F39" s="18">
        <f t="shared" si="2"/>
        <v>854000</v>
      </c>
      <c r="G39" s="18">
        <v>854</v>
      </c>
    </row>
    <row r="40" spans="1:7" ht="12.75">
      <c r="A40" s="7" t="s">
        <v>22</v>
      </c>
      <c r="B40" s="8"/>
      <c r="C40" s="8"/>
      <c r="D40" s="9"/>
      <c r="E40" s="18">
        <v>67</v>
      </c>
      <c r="F40" s="18">
        <f t="shared" si="2"/>
        <v>938000</v>
      </c>
      <c r="G40" s="18">
        <v>938</v>
      </c>
    </row>
    <row r="41" spans="1:7" ht="12.75">
      <c r="A41" s="7" t="s">
        <v>23</v>
      </c>
      <c r="B41" s="8"/>
      <c r="C41" s="8"/>
      <c r="D41" s="9"/>
      <c r="E41" s="18">
        <v>64</v>
      </c>
      <c r="F41" s="18">
        <f t="shared" si="2"/>
        <v>896000</v>
      </c>
      <c r="G41" s="18">
        <v>896</v>
      </c>
    </row>
    <row r="42" spans="1:7" ht="12.75">
      <c r="A42" s="7" t="s">
        <v>24</v>
      </c>
      <c r="B42" s="8"/>
      <c r="C42" s="8"/>
      <c r="D42" s="9"/>
      <c r="E42" s="18">
        <v>24</v>
      </c>
      <c r="F42" s="18">
        <f t="shared" si="2"/>
        <v>336000</v>
      </c>
      <c r="G42" s="18">
        <v>336</v>
      </c>
    </row>
    <row r="43" spans="1:7" ht="12.75">
      <c r="A43" s="7" t="s">
        <v>25</v>
      </c>
      <c r="B43" s="8"/>
      <c r="C43" s="8"/>
      <c r="D43" s="9"/>
      <c r="E43" s="18">
        <v>75</v>
      </c>
      <c r="F43" s="18">
        <f t="shared" si="2"/>
        <v>1050000</v>
      </c>
      <c r="G43" s="18">
        <v>1050</v>
      </c>
    </row>
    <row r="44" spans="1:7" ht="12.75">
      <c r="A44" s="7" t="s">
        <v>26</v>
      </c>
      <c r="B44" s="8"/>
      <c r="C44" s="8"/>
      <c r="D44" s="9"/>
      <c r="E44" s="18">
        <v>52</v>
      </c>
      <c r="F44" s="18">
        <f t="shared" si="2"/>
        <v>728000</v>
      </c>
      <c r="G44" s="18">
        <v>728</v>
      </c>
    </row>
    <row r="45" spans="1:7" ht="12.75">
      <c r="A45" s="7" t="s">
        <v>27</v>
      </c>
      <c r="B45" s="8"/>
      <c r="C45" s="8"/>
      <c r="D45" s="9"/>
      <c r="E45" s="18">
        <v>58</v>
      </c>
      <c r="F45" s="18">
        <f t="shared" si="2"/>
        <v>812000</v>
      </c>
      <c r="G45" s="18">
        <v>812</v>
      </c>
    </row>
    <row r="46" spans="1:7" ht="13.5" thickBot="1">
      <c r="A46" s="10" t="s">
        <v>33</v>
      </c>
      <c r="B46" s="11"/>
      <c r="C46" s="11"/>
      <c r="D46" s="12"/>
      <c r="E46" s="19">
        <v>20</v>
      </c>
      <c r="F46" s="19">
        <f t="shared" si="2"/>
        <v>280000</v>
      </c>
      <c r="G46" s="19">
        <v>280</v>
      </c>
    </row>
    <row r="47" spans="1:7" ht="13.5" thickBot="1">
      <c r="A47" s="20" t="s">
        <v>28</v>
      </c>
      <c r="B47" s="21"/>
      <c r="C47" s="21"/>
      <c r="D47" s="22"/>
      <c r="E47" s="23">
        <f>SUM(E36:E46)</f>
        <v>615</v>
      </c>
      <c r="F47" s="23">
        <f>SUM(F36:F46)</f>
        <v>8610000</v>
      </c>
      <c r="G47" s="23">
        <f>SUM(G36:G46)</f>
        <v>8610</v>
      </c>
    </row>
    <row r="48" spans="1:7" ht="12.75">
      <c r="A48" s="4" t="s">
        <v>29</v>
      </c>
      <c r="B48" s="5"/>
      <c r="C48" s="5"/>
      <c r="D48" s="6"/>
      <c r="E48" s="17">
        <v>30</v>
      </c>
      <c r="F48" s="17">
        <f>E48*14000</f>
        <v>420000</v>
      </c>
      <c r="G48" s="17">
        <v>420</v>
      </c>
    </row>
    <row r="49" spans="1:7" ht="13.5" thickBot="1">
      <c r="A49" s="10" t="s">
        <v>30</v>
      </c>
      <c r="B49" s="11"/>
      <c r="C49" s="11"/>
      <c r="D49" s="12"/>
      <c r="E49" s="32">
        <v>4</v>
      </c>
      <c r="F49" s="19">
        <f>E49*14000</f>
        <v>56000</v>
      </c>
      <c r="G49" s="19">
        <v>56</v>
      </c>
    </row>
    <row r="50" spans="1:7" ht="13.5" thickBot="1">
      <c r="A50" s="20" t="s">
        <v>31</v>
      </c>
      <c r="B50" s="21"/>
      <c r="C50" s="21"/>
      <c r="D50" s="22"/>
      <c r="E50" s="23">
        <f>SUM(E48:E49)</f>
        <v>34</v>
      </c>
      <c r="F50" s="23">
        <f>SUM(F48:F49)</f>
        <v>476000</v>
      </c>
      <c r="G50" s="23">
        <f>SUM(G48:G49)</f>
        <v>476</v>
      </c>
    </row>
    <row r="51" spans="1:7" ht="13.5" thickBot="1">
      <c r="A51" s="13" t="s">
        <v>36</v>
      </c>
      <c r="B51" s="14"/>
      <c r="C51" s="14"/>
      <c r="D51" s="15"/>
      <c r="E51" s="33">
        <f>E19+E34+E35+E47+E50</f>
        <v>1436</v>
      </c>
      <c r="F51" s="33">
        <f>F19+F34+F35+F47+F50</f>
        <v>20104000</v>
      </c>
      <c r="G51" s="33">
        <f>G19+G34+G35+G47+G50</f>
        <v>20104</v>
      </c>
    </row>
  </sheetData>
  <mergeCells count="1"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&amp;CPedagógusok szakkönyvvásárlása</oddHeader>
    <oddFooter>&amp;L&amp;D&amp;T&amp;CC:\Csikerné Pedagógus szakkönyvvás.2004.&amp;R&amp;P/1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E1" sqref="E1:F3"/>
    </sheetView>
  </sheetViews>
  <sheetFormatPr defaultColWidth="9.00390625" defaultRowHeight="12.75"/>
  <cols>
    <col min="5" max="5" width="9.625" style="0" customWidth="1"/>
    <col min="6" max="6" width="11.625" style="0" customWidth="1"/>
    <col min="7" max="8" width="9.875" style="0" customWidth="1"/>
    <col min="9" max="9" width="10.00390625" style="0" customWidth="1"/>
  </cols>
  <sheetData>
    <row r="1" spans="1:9" ht="12.75">
      <c r="A1" s="1"/>
      <c r="B1" s="2"/>
      <c r="C1" s="2"/>
      <c r="D1" s="3"/>
      <c r="E1" s="29" t="s">
        <v>37</v>
      </c>
      <c r="F1" s="29" t="s">
        <v>40</v>
      </c>
      <c r="G1" s="40" t="s">
        <v>63</v>
      </c>
      <c r="H1" s="40" t="s">
        <v>66</v>
      </c>
      <c r="I1" s="40" t="s">
        <v>66</v>
      </c>
    </row>
    <row r="2" spans="1:9" ht="12.75">
      <c r="A2" s="59" t="s">
        <v>0</v>
      </c>
      <c r="B2" s="60"/>
      <c r="C2" s="60"/>
      <c r="D2" s="61"/>
      <c r="E2" s="30" t="s">
        <v>38</v>
      </c>
      <c r="F2" s="30" t="s">
        <v>41</v>
      </c>
      <c r="G2" s="41" t="s">
        <v>64</v>
      </c>
      <c r="H2" s="41"/>
      <c r="I2" s="41"/>
    </row>
    <row r="3" spans="1:9" ht="13.5" thickBot="1">
      <c r="A3" s="26"/>
      <c r="B3" s="27"/>
      <c r="C3" s="27"/>
      <c r="D3" s="28"/>
      <c r="E3" s="31" t="s">
        <v>43</v>
      </c>
      <c r="F3" s="31" t="s">
        <v>62</v>
      </c>
      <c r="G3" s="42" t="s">
        <v>65</v>
      </c>
      <c r="H3" s="31" t="s">
        <v>67</v>
      </c>
      <c r="I3" s="31" t="s">
        <v>68</v>
      </c>
    </row>
    <row r="4" spans="1:9" ht="12.75">
      <c r="A4" s="4" t="s">
        <v>45</v>
      </c>
      <c r="B4" s="5"/>
      <c r="C4" s="5"/>
      <c r="D4" s="6"/>
      <c r="E4" s="4">
        <v>14</v>
      </c>
      <c r="F4" s="17">
        <f>E4*15000</f>
        <v>210000</v>
      </c>
      <c r="G4" s="17">
        <v>203000</v>
      </c>
      <c r="H4" s="17">
        <f>G4-F4</f>
        <v>-7000</v>
      </c>
      <c r="I4" s="17">
        <v>-7</v>
      </c>
    </row>
    <row r="5" spans="1:9" ht="12.75">
      <c r="A5" s="7" t="s">
        <v>46</v>
      </c>
      <c r="B5" s="8"/>
      <c r="C5" s="8"/>
      <c r="D5" s="9"/>
      <c r="E5" s="7">
        <v>17</v>
      </c>
      <c r="F5" s="18">
        <f aca="true" t="shared" si="0" ref="F5:F16">E5*15000</f>
        <v>255000</v>
      </c>
      <c r="G5" s="18">
        <v>261000</v>
      </c>
      <c r="H5" s="18">
        <f aca="true" t="shared" si="1" ref="H5:H16">G5-F5</f>
        <v>6000</v>
      </c>
      <c r="I5" s="18">
        <v>6</v>
      </c>
    </row>
    <row r="6" spans="1:9" ht="12.75">
      <c r="A6" s="7" t="s">
        <v>47</v>
      </c>
      <c r="B6" s="8"/>
      <c r="C6" s="8"/>
      <c r="D6" s="9"/>
      <c r="E6" s="7">
        <v>17</v>
      </c>
      <c r="F6" s="18">
        <f t="shared" si="0"/>
        <v>255000</v>
      </c>
      <c r="G6" s="18">
        <v>246500</v>
      </c>
      <c r="H6" s="18">
        <f t="shared" si="1"/>
        <v>-8500</v>
      </c>
      <c r="I6" s="18">
        <v>-9</v>
      </c>
    </row>
    <row r="7" spans="1:9" ht="12.75">
      <c r="A7" s="7" t="s">
        <v>48</v>
      </c>
      <c r="B7" s="8"/>
      <c r="C7" s="8"/>
      <c r="D7" s="9"/>
      <c r="E7" s="7">
        <v>13</v>
      </c>
      <c r="F7" s="18">
        <f t="shared" si="0"/>
        <v>195000</v>
      </c>
      <c r="G7" s="18">
        <v>217500</v>
      </c>
      <c r="H7" s="18">
        <f t="shared" si="1"/>
        <v>22500</v>
      </c>
      <c r="I7" s="18">
        <v>23</v>
      </c>
    </row>
    <row r="8" spans="1:9" ht="12.75">
      <c r="A8" s="7" t="s">
        <v>49</v>
      </c>
      <c r="B8" s="8"/>
      <c r="C8" s="8"/>
      <c r="D8" s="9"/>
      <c r="E8" s="7">
        <v>15</v>
      </c>
      <c r="F8" s="18">
        <f t="shared" si="0"/>
        <v>225000</v>
      </c>
      <c r="G8" s="18">
        <v>232000</v>
      </c>
      <c r="H8" s="18">
        <f t="shared" si="1"/>
        <v>7000</v>
      </c>
      <c r="I8" s="18">
        <v>7</v>
      </c>
    </row>
    <row r="9" spans="1:9" ht="12.75">
      <c r="A9" s="7" t="s">
        <v>50</v>
      </c>
      <c r="B9" s="8"/>
      <c r="C9" s="8"/>
      <c r="D9" s="9"/>
      <c r="E9" s="7">
        <v>13</v>
      </c>
      <c r="F9" s="18">
        <f t="shared" si="0"/>
        <v>195000</v>
      </c>
      <c r="G9" s="18">
        <v>188500</v>
      </c>
      <c r="H9" s="18">
        <f t="shared" si="1"/>
        <v>-6500</v>
      </c>
      <c r="I9" s="18">
        <v>-7</v>
      </c>
    </row>
    <row r="10" spans="1:9" ht="12.75">
      <c r="A10" s="7" t="s">
        <v>51</v>
      </c>
      <c r="B10" s="8"/>
      <c r="C10" s="8"/>
      <c r="D10" s="9"/>
      <c r="E10" s="7">
        <v>17</v>
      </c>
      <c r="F10" s="18">
        <f t="shared" si="0"/>
        <v>255000</v>
      </c>
      <c r="G10" s="18">
        <v>261000</v>
      </c>
      <c r="H10" s="18">
        <f t="shared" si="1"/>
        <v>6000</v>
      </c>
      <c r="I10" s="18">
        <v>6</v>
      </c>
    </row>
    <row r="11" spans="1:9" ht="12.75">
      <c r="A11" s="7" t="s">
        <v>52</v>
      </c>
      <c r="B11" s="8"/>
      <c r="C11" s="8"/>
      <c r="D11" s="9"/>
      <c r="E11" s="7">
        <v>13</v>
      </c>
      <c r="F11" s="18">
        <f t="shared" si="0"/>
        <v>195000</v>
      </c>
      <c r="G11" s="18">
        <v>188500</v>
      </c>
      <c r="H11" s="18">
        <f t="shared" si="1"/>
        <v>-6500</v>
      </c>
      <c r="I11" s="18">
        <v>-6</v>
      </c>
    </row>
    <row r="12" spans="1:9" ht="12.75">
      <c r="A12" s="7" t="s">
        <v>57</v>
      </c>
      <c r="B12" s="8"/>
      <c r="C12" s="8"/>
      <c r="D12" s="9"/>
      <c r="E12" s="7">
        <v>13</v>
      </c>
      <c r="F12" s="18">
        <f t="shared" si="0"/>
        <v>195000</v>
      </c>
      <c r="G12" s="18">
        <v>188500</v>
      </c>
      <c r="H12" s="18">
        <f t="shared" si="1"/>
        <v>-6500</v>
      </c>
      <c r="I12" s="18">
        <v>-6</v>
      </c>
    </row>
    <row r="13" spans="1:9" ht="12.75">
      <c r="A13" s="7" t="s">
        <v>53</v>
      </c>
      <c r="B13" s="8"/>
      <c r="C13" s="8"/>
      <c r="D13" s="9"/>
      <c r="E13" s="7">
        <v>17</v>
      </c>
      <c r="F13" s="18">
        <f t="shared" si="0"/>
        <v>255000</v>
      </c>
      <c r="G13" s="18">
        <v>261000</v>
      </c>
      <c r="H13" s="18">
        <f t="shared" si="1"/>
        <v>6000</v>
      </c>
      <c r="I13" s="18">
        <v>6</v>
      </c>
    </row>
    <row r="14" spans="1:9" ht="12.75">
      <c r="A14" s="7" t="s">
        <v>54</v>
      </c>
      <c r="B14" s="8"/>
      <c r="C14" s="8"/>
      <c r="D14" s="9"/>
      <c r="E14" s="7">
        <v>19</v>
      </c>
      <c r="F14" s="18">
        <f t="shared" si="0"/>
        <v>285000</v>
      </c>
      <c r="G14" s="18">
        <v>304500</v>
      </c>
      <c r="H14" s="18">
        <f t="shared" si="1"/>
        <v>19500</v>
      </c>
      <c r="I14" s="18">
        <v>19</v>
      </c>
    </row>
    <row r="15" spans="1:9" ht="12.75">
      <c r="A15" s="7" t="s">
        <v>55</v>
      </c>
      <c r="B15" s="8"/>
      <c r="C15" s="8"/>
      <c r="D15" s="9"/>
      <c r="E15" s="7">
        <v>11</v>
      </c>
      <c r="F15" s="18">
        <f t="shared" si="0"/>
        <v>165000</v>
      </c>
      <c r="G15" s="18">
        <v>159500</v>
      </c>
      <c r="H15" s="18">
        <f t="shared" si="1"/>
        <v>-5500</v>
      </c>
      <c r="I15" s="18">
        <v>-6</v>
      </c>
    </row>
    <row r="16" spans="1:9" ht="13.5" thickBot="1">
      <c r="A16" s="10" t="s">
        <v>56</v>
      </c>
      <c r="B16" s="11"/>
      <c r="C16" s="11"/>
      <c r="D16" s="12"/>
      <c r="E16" s="43">
        <v>17</v>
      </c>
      <c r="F16" s="32">
        <f t="shared" si="0"/>
        <v>255000</v>
      </c>
      <c r="G16" s="32">
        <v>246500</v>
      </c>
      <c r="H16" s="32">
        <f t="shared" si="1"/>
        <v>-8500</v>
      </c>
      <c r="I16" s="32">
        <v>-8</v>
      </c>
    </row>
    <row r="17" spans="1:9" ht="13.5" thickBot="1">
      <c r="A17" s="20" t="s">
        <v>44</v>
      </c>
      <c r="B17" s="25"/>
      <c r="C17" s="25"/>
      <c r="D17" s="24"/>
      <c r="E17" s="23">
        <f>SUM(E4:E16)</f>
        <v>196</v>
      </c>
      <c r="F17" s="23">
        <f>SUM(F4:F16)</f>
        <v>2940000</v>
      </c>
      <c r="G17" s="23">
        <f>SUM(G4:G16)</f>
        <v>2958000</v>
      </c>
      <c r="H17" s="23">
        <f>SUM(H4:H16)</f>
        <v>18000</v>
      </c>
      <c r="I17" s="23">
        <f>SUM(I4:I16)</f>
        <v>18</v>
      </c>
    </row>
    <row r="18" spans="1:9" ht="13.5" thickBot="1">
      <c r="A18" s="39" t="s">
        <v>59</v>
      </c>
      <c r="B18" s="38"/>
      <c r="C18" s="38"/>
      <c r="D18" s="48"/>
      <c r="E18" s="33">
        <v>10</v>
      </c>
      <c r="F18" s="33">
        <v>150000</v>
      </c>
      <c r="G18" s="33">
        <v>217500</v>
      </c>
      <c r="H18" s="33">
        <v>67500</v>
      </c>
      <c r="I18" s="33">
        <v>68</v>
      </c>
    </row>
    <row r="19" spans="1:9" ht="13.5" thickBot="1">
      <c r="A19" s="34" t="s">
        <v>69</v>
      </c>
      <c r="B19" s="35"/>
      <c r="C19" s="35"/>
      <c r="D19" s="36"/>
      <c r="E19" s="23">
        <v>206</v>
      </c>
      <c r="F19" s="23">
        <f>SUM(F17:F18)</f>
        <v>3090000</v>
      </c>
      <c r="G19" s="23">
        <f>SUM(G17:G18)</f>
        <v>3175500</v>
      </c>
      <c r="H19" s="23">
        <f>SUM(H17:H18)</f>
        <v>85500</v>
      </c>
      <c r="I19" s="23">
        <v>86</v>
      </c>
    </row>
    <row r="20" spans="1:9" ht="12.75">
      <c r="A20" s="4" t="s">
        <v>1</v>
      </c>
      <c r="B20" s="5"/>
      <c r="C20" s="5"/>
      <c r="D20" s="6"/>
      <c r="E20" s="46">
        <v>36</v>
      </c>
      <c r="F20" s="17">
        <f>E20*15000</f>
        <v>540000</v>
      </c>
      <c r="G20" s="45">
        <v>565500</v>
      </c>
      <c r="H20" s="17">
        <f>G20-F20</f>
        <v>25500</v>
      </c>
      <c r="I20" s="17">
        <v>25</v>
      </c>
    </row>
    <row r="21" spans="1:9" ht="12.75">
      <c r="A21" s="7" t="s">
        <v>2</v>
      </c>
      <c r="B21" s="8"/>
      <c r="C21" s="8"/>
      <c r="D21" s="9"/>
      <c r="E21" s="7">
        <v>39</v>
      </c>
      <c r="F21" s="49">
        <f aca="true" t="shared" si="2" ref="F21:F33">E21*15000</f>
        <v>585000</v>
      </c>
      <c r="G21" s="8">
        <v>580000</v>
      </c>
      <c r="H21" s="49">
        <f aca="true" t="shared" si="3" ref="H21:H33">G21-F21</f>
        <v>-5000</v>
      </c>
      <c r="I21" s="18">
        <v>-5</v>
      </c>
    </row>
    <row r="22" spans="1:9" ht="12.75">
      <c r="A22" s="7" t="s">
        <v>3</v>
      </c>
      <c r="B22" s="8"/>
      <c r="C22" s="8"/>
      <c r="D22" s="9"/>
      <c r="E22" s="7">
        <v>44</v>
      </c>
      <c r="F22" s="49">
        <f t="shared" si="2"/>
        <v>660000</v>
      </c>
      <c r="G22" s="8">
        <v>638000</v>
      </c>
      <c r="H22" s="49">
        <f t="shared" si="3"/>
        <v>-22000</v>
      </c>
      <c r="I22" s="18">
        <v>-22</v>
      </c>
    </row>
    <row r="23" spans="1:9" ht="12.75">
      <c r="A23" s="7" t="s">
        <v>4</v>
      </c>
      <c r="B23" s="8"/>
      <c r="C23" s="8"/>
      <c r="D23" s="9"/>
      <c r="E23" s="7">
        <v>9</v>
      </c>
      <c r="F23" s="49">
        <f t="shared" si="2"/>
        <v>135000</v>
      </c>
      <c r="G23" s="8">
        <v>145000</v>
      </c>
      <c r="H23" s="49">
        <f t="shared" si="3"/>
        <v>10000</v>
      </c>
      <c r="I23" s="18">
        <v>10</v>
      </c>
    </row>
    <row r="24" spans="1:9" ht="12.75">
      <c r="A24" s="7" t="s">
        <v>5</v>
      </c>
      <c r="B24" s="8"/>
      <c r="C24" s="8"/>
      <c r="D24" s="9"/>
      <c r="E24" s="7">
        <v>38</v>
      </c>
      <c r="F24" s="49">
        <f t="shared" si="2"/>
        <v>570000</v>
      </c>
      <c r="G24" s="8">
        <v>551000</v>
      </c>
      <c r="H24" s="49">
        <f t="shared" si="3"/>
        <v>-19000</v>
      </c>
      <c r="I24" s="18">
        <v>-19</v>
      </c>
    </row>
    <row r="25" spans="1:9" ht="12.75">
      <c r="A25" s="7" t="s">
        <v>6</v>
      </c>
      <c r="B25" s="8"/>
      <c r="C25" s="8"/>
      <c r="D25" s="9"/>
      <c r="E25" s="7">
        <v>42</v>
      </c>
      <c r="F25" s="49">
        <f t="shared" si="2"/>
        <v>630000</v>
      </c>
      <c r="G25" s="8">
        <v>638000</v>
      </c>
      <c r="H25" s="49">
        <f t="shared" si="3"/>
        <v>8000</v>
      </c>
      <c r="I25" s="18">
        <v>8</v>
      </c>
    </row>
    <row r="26" spans="1:9" ht="12.75">
      <c r="A26" s="7" t="s">
        <v>7</v>
      </c>
      <c r="B26" s="8"/>
      <c r="C26" s="8"/>
      <c r="D26" s="9"/>
      <c r="E26" s="7">
        <v>40</v>
      </c>
      <c r="F26" s="49">
        <f t="shared" si="2"/>
        <v>600000</v>
      </c>
      <c r="G26" s="8">
        <v>580000</v>
      </c>
      <c r="H26" s="49">
        <f t="shared" si="3"/>
        <v>-20000</v>
      </c>
      <c r="I26" s="18">
        <v>-20</v>
      </c>
    </row>
    <row r="27" spans="1:9" ht="12.75">
      <c r="A27" s="7" t="s">
        <v>8</v>
      </c>
      <c r="B27" s="8"/>
      <c r="C27" s="8"/>
      <c r="D27" s="9"/>
      <c r="E27" s="7">
        <v>52</v>
      </c>
      <c r="F27" s="49">
        <f t="shared" si="2"/>
        <v>780000</v>
      </c>
      <c r="G27" s="8">
        <v>768500</v>
      </c>
      <c r="H27" s="49">
        <f t="shared" si="3"/>
        <v>-11500</v>
      </c>
      <c r="I27" s="18">
        <v>-11</v>
      </c>
    </row>
    <row r="28" spans="1:9" ht="12.75">
      <c r="A28" s="7" t="s">
        <v>9</v>
      </c>
      <c r="B28" s="8"/>
      <c r="C28" s="8"/>
      <c r="D28" s="9"/>
      <c r="E28" s="7">
        <v>29</v>
      </c>
      <c r="F28" s="49">
        <f t="shared" si="2"/>
        <v>435000</v>
      </c>
      <c r="G28" s="8">
        <v>420500</v>
      </c>
      <c r="H28" s="49">
        <f t="shared" si="3"/>
        <v>-14500</v>
      </c>
      <c r="I28" s="18">
        <v>-15</v>
      </c>
    </row>
    <row r="29" spans="1:9" ht="12.75">
      <c r="A29" s="7" t="s">
        <v>10</v>
      </c>
      <c r="B29" s="8"/>
      <c r="C29" s="8"/>
      <c r="D29" s="9"/>
      <c r="E29" s="7">
        <v>20</v>
      </c>
      <c r="F29" s="49">
        <f t="shared" si="2"/>
        <v>300000</v>
      </c>
      <c r="G29" s="8">
        <v>290000</v>
      </c>
      <c r="H29" s="49">
        <f t="shared" si="3"/>
        <v>-10000</v>
      </c>
      <c r="I29" s="18">
        <v>-10</v>
      </c>
    </row>
    <row r="30" spans="1:9" ht="12.75">
      <c r="A30" s="7" t="s">
        <v>11</v>
      </c>
      <c r="B30" s="8"/>
      <c r="C30" s="8"/>
      <c r="D30" s="9"/>
      <c r="E30" s="7">
        <v>32</v>
      </c>
      <c r="F30" s="49">
        <f t="shared" si="2"/>
        <v>480000</v>
      </c>
      <c r="G30" s="8">
        <v>478500</v>
      </c>
      <c r="H30" s="49">
        <f t="shared" si="3"/>
        <v>-1500</v>
      </c>
      <c r="I30" s="18">
        <v>-1</v>
      </c>
    </row>
    <row r="31" spans="1:9" ht="12.75">
      <c r="A31" s="7" t="s">
        <v>12</v>
      </c>
      <c r="B31" s="8"/>
      <c r="C31" s="8"/>
      <c r="D31" s="9"/>
      <c r="E31" s="7">
        <v>53</v>
      </c>
      <c r="F31" s="49">
        <f t="shared" si="2"/>
        <v>795000</v>
      </c>
      <c r="G31" s="8">
        <v>768500</v>
      </c>
      <c r="H31" s="49">
        <f t="shared" si="3"/>
        <v>-26500</v>
      </c>
      <c r="I31" s="18">
        <v>-27</v>
      </c>
    </row>
    <row r="32" spans="1:9" ht="12.75">
      <c r="A32" s="7" t="s">
        <v>13</v>
      </c>
      <c r="B32" s="8"/>
      <c r="C32" s="8"/>
      <c r="D32" s="9"/>
      <c r="E32" s="7">
        <v>33</v>
      </c>
      <c r="F32" s="49">
        <f t="shared" si="2"/>
        <v>495000</v>
      </c>
      <c r="G32" s="8">
        <v>507500</v>
      </c>
      <c r="H32" s="49">
        <f t="shared" si="3"/>
        <v>12500</v>
      </c>
      <c r="I32" s="18">
        <v>13</v>
      </c>
    </row>
    <row r="33" spans="1:9" ht="13.5" thickBot="1">
      <c r="A33" s="7" t="s">
        <v>14</v>
      </c>
      <c r="B33" s="8"/>
      <c r="C33" s="8"/>
      <c r="D33" s="9"/>
      <c r="E33" s="43">
        <v>38</v>
      </c>
      <c r="F33" s="42">
        <f t="shared" si="2"/>
        <v>570000</v>
      </c>
      <c r="G33" s="44">
        <v>551000</v>
      </c>
      <c r="H33" s="42">
        <f t="shared" si="3"/>
        <v>-19000</v>
      </c>
      <c r="I33" s="19">
        <v>-19</v>
      </c>
    </row>
    <row r="34" spans="1:9" ht="13.5" thickBot="1">
      <c r="A34" s="20" t="s">
        <v>17</v>
      </c>
      <c r="B34" s="21"/>
      <c r="C34" s="21"/>
      <c r="D34" s="22"/>
      <c r="E34" s="23">
        <f>SUM(E20:E33)</f>
        <v>505</v>
      </c>
      <c r="F34" s="23">
        <f>SUM(F20:F33)</f>
        <v>7575000</v>
      </c>
      <c r="G34" s="23">
        <f>SUM(G20:G33)</f>
        <v>7482000</v>
      </c>
      <c r="H34" s="23">
        <f>SUM(H20:H33)</f>
        <v>-93000</v>
      </c>
      <c r="I34" s="23">
        <f>SUM(I20:I33)</f>
        <v>-93</v>
      </c>
    </row>
    <row r="35" spans="1:9" ht="13.5" thickBot="1">
      <c r="A35" s="20" t="s">
        <v>39</v>
      </c>
      <c r="B35" s="21"/>
      <c r="C35" s="21"/>
      <c r="D35" s="22"/>
      <c r="E35" s="23">
        <v>78</v>
      </c>
      <c r="F35" s="23">
        <v>1170000</v>
      </c>
      <c r="G35" s="23">
        <v>1029500</v>
      </c>
      <c r="H35" s="23">
        <f>G35-F35</f>
        <v>-140500</v>
      </c>
      <c r="I35" s="23">
        <v>-141</v>
      </c>
    </row>
    <row r="36" spans="1:9" ht="12.75">
      <c r="A36" s="4" t="s">
        <v>18</v>
      </c>
      <c r="B36" s="5"/>
      <c r="C36" s="5"/>
      <c r="D36" s="6"/>
      <c r="E36" s="4">
        <v>71</v>
      </c>
      <c r="F36" s="17">
        <v>1065000</v>
      </c>
      <c r="G36" s="5">
        <v>1029500</v>
      </c>
      <c r="H36" s="17">
        <f>G36-F36</f>
        <v>-35500</v>
      </c>
      <c r="I36" s="6">
        <v>-36</v>
      </c>
    </row>
    <row r="37" spans="1:9" ht="12.75">
      <c r="A37" s="7" t="s">
        <v>19</v>
      </c>
      <c r="B37" s="8"/>
      <c r="C37" s="8"/>
      <c r="D37" s="9"/>
      <c r="E37" s="7">
        <v>56</v>
      </c>
      <c r="F37" s="18">
        <v>840000</v>
      </c>
      <c r="G37" s="8">
        <v>812000</v>
      </c>
      <c r="H37" s="18">
        <f aca="true" t="shared" si="4" ref="H37:H46">G37-F37</f>
        <v>-28000</v>
      </c>
      <c r="I37" s="9">
        <v>-28</v>
      </c>
    </row>
    <row r="38" spans="1:9" ht="12.75">
      <c r="A38" s="7" t="s">
        <v>20</v>
      </c>
      <c r="B38" s="8"/>
      <c r="C38" s="8"/>
      <c r="D38" s="9"/>
      <c r="E38" s="7">
        <v>68</v>
      </c>
      <c r="F38" s="18">
        <v>1020000</v>
      </c>
      <c r="G38" s="8">
        <v>1000500</v>
      </c>
      <c r="H38" s="18">
        <f t="shared" si="4"/>
        <v>-19500</v>
      </c>
      <c r="I38" s="9">
        <v>-20</v>
      </c>
    </row>
    <row r="39" spans="1:9" ht="12.75">
      <c r="A39" s="7" t="s">
        <v>21</v>
      </c>
      <c r="B39" s="8"/>
      <c r="C39" s="8"/>
      <c r="D39" s="9"/>
      <c r="E39" s="7">
        <v>61</v>
      </c>
      <c r="F39" s="18">
        <v>915000</v>
      </c>
      <c r="G39" s="8">
        <v>884500</v>
      </c>
      <c r="H39" s="18">
        <f t="shared" si="4"/>
        <v>-30500</v>
      </c>
      <c r="I39" s="9">
        <v>-30</v>
      </c>
    </row>
    <row r="40" spans="1:9" ht="12.75">
      <c r="A40" s="7" t="s">
        <v>22</v>
      </c>
      <c r="B40" s="8"/>
      <c r="C40" s="8"/>
      <c r="D40" s="9"/>
      <c r="E40" s="7">
        <v>67</v>
      </c>
      <c r="F40" s="18">
        <v>1005000</v>
      </c>
      <c r="G40" s="8">
        <v>986000</v>
      </c>
      <c r="H40" s="18">
        <f t="shared" si="4"/>
        <v>-19000</v>
      </c>
      <c r="I40" s="9">
        <v>-19</v>
      </c>
    </row>
    <row r="41" spans="1:9" ht="12.75">
      <c r="A41" s="7" t="s">
        <v>23</v>
      </c>
      <c r="B41" s="8"/>
      <c r="C41" s="8"/>
      <c r="D41" s="9"/>
      <c r="E41" s="7">
        <v>64</v>
      </c>
      <c r="F41" s="18">
        <v>960000</v>
      </c>
      <c r="G41" s="8">
        <v>971500</v>
      </c>
      <c r="H41" s="18">
        <f t="shared" si="4"/>
        <v>11500</v>
      </c>
      <c r="I41" s="9">
        <v>11</v>
      </c>
    </row>
    <row r="42" spans="1:9" ht="12.75">
      <c r="A42" s="7" t="s">
        <v>24</v>
      </c>
      <c r="B42" s="8"/>
      <c r="C42" s="8"/>
      <c r="D42" s="9"/>
      <c r="E42" s="7">
        <v>25</v>
      </c>
      <c r="F42" s="18">
        <v>375000</v>
      </c>
      <c r="G42" s="8">
        <v>362500</v>
      </c>
      <c r="H42" s="18">
        <f t="shared" si="4"/>
        <v>-12500</v>
      </c>
      <c r="I42" s="9">
        <v>-12</v>
      </c>
    </row>
    <row r="43" spans="1:9" ht="12.75">
      <c r="A43" s="7" t="s">
        <v>25</v>
      </c>
      <c r="B43" s="8"/>
      <c r="C43" s="8"/>
      <c r="D43" s="9"/>
      <c r="E43" s="7">
        <v>72</v>
      </c>
      <c r="F43" s="18">
        <v>1080000</v>
      </c>
      <c r="G43" s="8">
        <v>1073000</v>
      </c>
      <c r="H43" s="18">
        <f t="shared" si="4"/>
        <v>-7000</v>
      </c>
      <c r="I43" s="9">
        <v>-7</v>
      </c>
    </row>
    <row r="44" spans="1:9" ht="12.75">
      <c r="A44" s="7" t="s">
        <v>26</v>
      </c>
      <c r="B44" s="8"/>
      <c r="C44" s="8"/>
      <c r="D44" s="9"/>
      <c r="E44" s="7">
        <v>52</v>
      </c>
      <c r="F44" s="18">
        <v>780000</v>
      </c>
      <c r="G44" s="8">
        <v>754000</v>
      </c>
      <c r="H44" s="18">
        <f t="shared" si="4"/>
        <v>-26000</v>
      </c>
      <c r="I44" s="9">
        <v>-26</v>
      </c>
    </row>
    <row r="45" spans="1:9" ht="12.75">
      <c r="A45" s="7" t="s">
        <v>27</v>
      </c>
      <c r="B45" s="8"/>
      <c r="C45" s="8"/>
      <c r="D45" s="9"/>
      <c r="E45" s="7">
        <v>58</v>
      </c>
      <c r="F45" s="18">
        <v>870000</v>
      </c>
      <c r="G45" s="8">
        <v>826500</v>
      </c>
      <c r="H45" s="18">
        <f t="shared" si="4"/>
        <v>-43500</v>
      </c>
      <c r="I45" s="9">
        <v>-43</v>
      </c>
    </row>
    <row r="46" spans="1:9" ht="13.5" thickBot="1">
      <c r="A46" s="10" t="s">
        <v>70</v>
      </c>
      <c r="B46" s="11"/>
      <c r="C46" s="11"/>
      <c r="D46" s="12"/>
      <c r="E46" s="43">
        <v>20</v>
      </c>
      <c r="F46" s="19">
        <v>300000</v>
      </c>
      <c r="G46" s="44">
        <v>217500</v>
      </c>
      <c r="H46" s="19">
        <f t="shared" si="4"/>
        <v>-82500</v>
      </c>
      <c r="I46" s="12">
        <v>-83</v>
      </c>
    </row>
    <row r="47" spans="1:9" ht="13.5" thickBot="1">
      <c r="A47" s="20" t="s">
        <v>28</v>
      </c>
      <c r="B47" s="21"/>
      <c r="C47" s="21"/>
      <c r="D47" s="22"/>
      <c r="E47" s="23">
        <f>SUM(E36:E46)</f>
        <v>614</v>
      </c>
      <c r="F47" s="23">
        <f>SUM(F36:F46)</f>
        <v>9210000</v>
      </c>
      <c r="G47" s="23">
        <f>SUM(G36:G46)</f>
        <v>8917500</v>
      </c>
      <c r="H47" s="23">
        <f>SUM(H36:H46)</f>
        <v>-292500</v>
      </c>
      <c r="I47" s="23">
        <f>SUM(I36:I46)</f>
        <v>-293</v>
      </c>
    </row>
    <row r="48" spans="1:9" ht="12.75">
      <c r="A48" s="4" t="s">
        <v>71</v>
      </c>
      <c r="B48" s="5"/>
      <c r="C48" s="5"/>
      <c r="D48" s="6"/>
      <c r="E48" s="4">
        <v>30</v>
      </c>
      <c r="F48" s="40">
        <v>450000</v>
      </c>
      <c r="G48" s="47">
        <v>464000</v>
      </c>
      <c r="H48" s="40">
        <v>14000</v>
      </c>
      <c r="I48" s="17">
        <v>14</v>
      </c>
    </row>
    <row r="49" spans="1:9" ht="12.75">
      <c r="A49" s="7" t="s">
        <v>30</v>
      </c>
      <c r="B49" s="8"/>
      <c r="C49" s="8"/>
      <c r="D49" s="9"/>
      <c r="E49" s="7">
        <v>4</v>
      </c>
      <c r="F49" s="32">
        <v>60000</v>
      </c>
      <c r="G49" s="44">
        <v>43500</v>
      </c>
      <c r="H49" s="32">
        <v>-16500</v>
      </c>
      <c r="I49" s="18">
        <v>-16</v>
      </c>
    </row>
    <row r="50" spans="1:9" ht="13.5" thickBot="1">
      <c r="A50" s="10" t="s">
        <v>72</v>
      </c>
      <c r="B50" s="11"/>
      <c r="C50" s="11"/>
      <c r="D50" s="12"/>
      <c r="E50" s="43">
        <v>1</v>
      </c>
      <c r="F50" s="19">
        <v>15000</v>
      </c>
      <c r="G50" s="44">
        <v>0</v>
      </c>
      <c r="H50" s="19">
        <v>-15000</v>
      </c>
      <c r="I50" s="19">
        <v>-15</v>
      </c>
    </row>
    <row r="51" spans="1:9" ht="13.5" thickBot="1">
      <c r="A51" s="13" t="s">
        <v>36</v>
      </c>
      <c r="B51" s="14"/>
      <c r="C51" s="14"/>
      <c r="D51" s="15"/>
      <c r="E51" s="33">
        <f>E19+E34+E35+E47+E48+E49+E50</f>
        <v>1438</v>
      </c>
      <c r="F51" s="33">
        <f>F19+F34+F35+F47+F48+F49+F50</f>
        <v>21570000</v>
      </c>
      <c r="G51" s="33">
        <f>G19+G34+G35+G47+G48+G49+G50</f>
        <v>21112000</v>
      </c>
      <c r="H51" s="33">
        <f>H19+H34+H35+H47+H48+H49+H50</f>
        <v>-458000</v>
      </c>
      <c r="I51" s="33">
        <f>I19+I34+I35+I47+I48+I49+I50</f>
        <v>-458</v>
      </c>
    </row>
  </sheetData>
  <mergeCells count="1"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&amp;CPedagógus szakvizsga, továbbképzés
2004.</oddHeader>
    <oddFooter>&amp;L&amp;P&amp;T&amp;CC:\Csikerné Ped.szakvizsga 2004.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H3" sqref="H3"/>
    </sheetView>
  </sheetViews>
  <sheetFormatPr defaultColWidth="9.00390625" defaultRowHeight="12.75"/>
  <cols>
    <col min="3" max="3" width="10.25390625" style="0" customWidth="1"/>
    <col min="5" max="5" width="12.375" style="0" customWidth="1"/>
    <col min="6" max="6" width="12.00390625" style="0" customWidth="1"/>
  </cols>
  <sheetData>
    <row r="1" ht="13.5" thickBot="1"/>
    <row r="2" spans="1:6" ht="12.75">
      <c r="A2" s="1"/>
      <c r="B2" s="2"/>
      <c r="C2" s="3"/>
      <c r="D2" s="29"/>
      <c r="E2" s="29" t="s">
        <v>80</v>
      </c>
      <c r="F2" s="29" t="s">
        <v>80</v>
      </c>
    </row>
    <row r="3" spans="1:6" ht="12.75">
      <c r="A3" s="59" t="s">
        <v>0</v>
      </c>
      <c r="B3" s="60"/>
      <c r="C3" s="61"/>
      <c r="D3" s="30" t="s">
        <v>38</v>
      </c>
      <c r="E3" s="30" t="s">
        <v>41</v>
      </c>
      <c r="F3" s="30" t="s">
        <v>41</v>
      </c>
    </row>
    <row r="4" spans="1:6" ht="13.5" thickBot="1">
      <c r="A4" s="26"/>
      <c r="B4" s="27"/>
      <c r="C4" s="28"/>
      <c r="D4" s="31" t="s">
        <v>43</v>
      </c>
      <c r="E4" s="31" t="s">
        <v>79</v>
      </c>
      <c r="F4" s="31" t="s">
        <v>81</v>
      </c>
    </row>
    <row r="5" spans="1:6" ht="12.75">
      <c r="A5" s="4" t="s">
        <v>73</v>
      </c>
      <c r="B5" s="5"/>
      <c r="C5" s="6"/>
      <c r="D5" s="17">
        <v>51</v>
      </c>
      <c r="E5" s="5">
        <v>510000</v>
      </c>
      <c r="F5" s="17">
        <v>510</v>
      </c>
    </row>
    <row r="6" spans="1:6" ht="12.75">
      <c r="A6" s="7" t="s">
        <v>74</v>
      </c>
      <c r="B6" s="8"/>
      <c r="C6" s="9"/>
      <c r="D6" s="18">
        <v>57</v>
      </c>
      <c r="E6" s="8">
        <v>570000</v>
      </c>
      <c r="F6" s="18">
        <v>570</v>
      </c>
    </row>
    <row r="7" spans="1:6" ht="12.75">
      <c r="A7" s="7" t="s">
        <v>25</v>
      </c>
      <c r="B7" s="8"/>
      <c r="C7" s="9"/>
      <c r="D7" s="18">
        <v>70</v>
      </c>
      <c r="E7" s="8">
        <v>700000</v>
      </c>
      <c r="F7" s="18">
        <v>700</v>
      </c>
    </row>
    <row r="8" spans="1:6" ht="12.75">
      <c r="A8" s="7" t="s">
        <v>75</v>
      </c>
      <c r="B8" s="8"/>
      <c r="C8" s="9"/>
      <c r="D8" s="18">
        <v>58</v>
      </c>
      <c r="E8" s="8">
        <v>580000</v>
      </c>
      <c r="F8" s="18">
        <v>580</v>
      </c>
    </row>
    <row r="9" spans="1:6" ht="12.75">
      <c r="A9" s="7" t="s">
        <v>24</v>
      </c>
      <c r="B9" s="8"/>
      <c r="C9" s="9"/>
      <c r="D9" s="18">
        <v>25</v>
      </c>
      <c r="E9" s="8">
        <v>250000</v>
      </c>
      <c r="F9" s="18">
        <v>250</v>
      </c>
    </row>
    <row r="10" spans="1:6" ht="12.75">
      <c r="A10" s="7" t="s">
        <v>27</v>
      </c>
      <c r="B10" s="8"/>
      <c r="C10" s="9"/>
      <c r="D10" s="18">
        <v>58</v>
      </c>
      <c r="E10" s="8">
        <v>580000</v>
      </c>
      <c r="F10" s="18">
        <v>580</v>
      </c>
    </row>
    <row r="11" spans="1:6" ht="12.75">
      <c r="A11" s="7" t="s">
        <v>26</v>
      </c>
      <c r="B11" s="8"/>
      <c r="C11" s="9"/>
      <c r="D11" s="18">
        <v>52</v>
      </c>
      <c r="E11" s="8">
        <v>520000</v>
      </c>
      <c r="F11" s="18">
        <v>520</v>
      </c>
    </row>
    <row r="12" spans="1:6" ht="12.75">
      <c r="A12" s="7" t="s">
        <v>76</v>
      </c>
      <c r="B12" s="8"/>
      <c r="C12" s="9"/>
      <c r="D12" s="18">
        <v>20</v>
      </c>
      <c r="E12" s="8">
        <v>200000</v>
      </c>
      <c r="F12" s="18">
        <v>200</v>
      </c>
    </row>
    <row r="13" spans="1:6" ht="12.75">
      <c r="A13" s="7" t="s">
        <v>18</v>
      </c>
      <c r="B13" s="8"/>
      <c r="C13" s="9"/>
      <c r="D13" s="18">
        <v>71</v>
      </c>
      <c r="E13" s="8">
        <v>710000</v>
      </c>
      <c r="F13" s="18">
        <v>710</v>
      </c>
    </row>
    <row r="14" spans="1:6" ht="12.75">
      <c r="A14" s="7" t="s">
        <v>19</v>
      </c>
      <c r="B14" s="8"/>
      <c r="C14" s="9"/>
      <c r="D14" s="18">
        <v>56</v>
      </c>
      <c r="E14" s="8">
        <v>560000</v>
      </c>
      <c r="F14" s="18">
        <v>560</v>
      </c>
    </row>
    <row r="15" spans="1:6" ht="12.75">
      <c r="A15" s="7" t="s">
        <v>20</v>
      </c>
      <c r="B15" s="8"/>
      <c r="C15" s="9"/>
      <c r="D15" s="18">
        <v>47</v>
      </c>
      <c r="E15" s="8">
        <v>470000</v>
      </c>
      <c r="F15" s="18">
        <v>470</v>
      </c>
    </row>
    <row r="16" spans="1:6" ht="12.75">
      <c r="A16" s="7" t="s">
        <v>77</v>
      </c>
      <c r="B16" s="8"/>
      <c r="C16" s="9"/>
      <c r="D16" s="18">
        <v>4</v>
      </c>
      <c r="E16" s="8">
        <v>40000</v>
      </c>
      <c r="F16" s="18">
        <v>40</v>
      </c>
    </row>
    <row r="17" spans="1:6" ht="13.5" thickBot="1">
      <c r="A17" s="52" t="s">
        <v>72</v>
      </c>
      <c r="B17" s="51"/>
      <c r="C17" s="53"/>
      <c r="D17" s="19">
        <v>22</v>
      </c>
      <c r="E17" s="11">
        <v>220000</v>
      </c>
      <c r="F17" s="19">
        <v>220</v>
      </c>
    </row>
    <row r="18" spans="1:6" ht="13.5" thickBot="1">
      <c r="A18" s="13" t="s">
        <v>78</v>
      </c>
      <c r="B18" s="14"/>
      <c r="C18" s="50"/>
      <c r="D18" s="33">
        <f>SUM(D5:D17)</f>
        <v>591</v>
      </c>
      <c r="E18" s="33">
        <f>SUM(E5:E17)</f>
        <v>5910000</v>
      </c>
      <c r="F18" s="33">
        <f>SUM(F5:F17)</f>
        <v>5910</v>
      </c>
    </row>
  </sheetData>
  <mergeCells count="1">
    <mergeCell ref="A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  <headerFooter alignWithMargins="0">
    <oddHeader>&amp;CKözépiskolai pedagógusok felkészülésének támogatása
a kétszintű érettségiztetéshez 2004.</oddHeader>
    <oddFooter>&amp;L&amp;D&amp;T&amp;CC:\Csikerné középisk.ped.kétsz.ér.felk.&amp;R&amp;P/1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MJV PM Hivatala</dc:creator>
  <cp:keywords/>
  <dc:description/>
  <cp:lastModifiedBy>bzs</cp:lastModifiedBy>
  <cp:lastPrinted>2004-03-24T16:03:42Z</cp:lastPrinted>
  <dcterms:created xsi:type="dcterms:W3CDTF">2004-03-18T13:30:05Z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