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<sst xmlns="http://schemas.openxmlformats.org/spreadsheetml/2006/main" count="220" uniqueCount="135">
  <si>
    <t>Hozzájárulás</t>
  </si>
  <si>
    <t>Fajlagos ö.</t>
  </si>
  <si>
    <t>Ft/mutató</t>
  </si>
  <si>
    <t>Összege</t>
  </si>
  <si>
    <t>e Ft</t>
  </si>
  <si>
    <t>SZJA-ból</t>
  </si>
  <si>
    <t>Ebből :</t>
  </si>
  <si>
    <t>Állami h.jár.</t>
  </si>
  <si>
    <t>Mutató</t>
  </si>
  <si>
    <t>fő</t>
  </si>
  <si>
    <t>Megnevezés</t>
  </si>
  <si>
    <t>Települési igazgatási,kommunális és sportfeladatok</t>
  </si>
  <si>
    <t>Lakott külterülettel kapcsolatos feladatok</t>
  </si>
  <si>
    <t>Körzeti igazgatási feladatok:</t>
  </si>
  <si>
    <t>egységesen</t>
  </si>
  <si>
    <t>okmányiroda(feldolgozott ügyek  db.)</t>
  </si>
  <si>
    <t>Körzeti igazgatási feladatok összesen:</t>
  </si>
  <si>
    <t xml:space="preserve">       -</t>
  </si>
  <si>
    <t xml:space="preserve">          -</t>
  </si>
  <si>
    <t>gyámügyi és építésügyi feladatok</t>
  </si>
  <si>
    <t>Üdülőhelyi feladatok (terv.bev. Ft.)</t>
  </si>
  <si>
    <t>Pénzbeni és természetb. szoc.és  gyermek jóléti ellát.</t>
  </si>
  <si>
    <t>Lakáshoz jutás feladatai</t>
  </si>
  <si>
    <t>alaphozzájárulás</t>
  </si>
  <si>
    <t>Családsgítő Szolgálat</t>
  </si>
  <si>
    <t>Gyermekjóléti Szolgálat</t>
  </si>
  <si>
    <t>Szociális és gyermekjóléti alapszolg. feladatai</t>
  </si>
  <si>
    <t>Szoc. és gyermekjóléti alapszolg. fea.összesen</t>
  </si>
  <si>
    <t xml:space="preserve">         -</t>
  </si>
  <si>
    <t>Bentlakásos és átmeneti elhelyezést  nyújtó int.ellát.</t>
  </si>
  <si>
    <t>Nappali szociális intézményi ellátás</t>
  </si>
  <si>
    <t>időskoruak nappali ellátása</t>
  </si>
  <si>
    <t>fogyatékos személyek nappali sz.ellát</t>
  </si>
  <si>
    <t>Nappali szociális intézményi ellátás összesen</t>
  </si>
  <si>
    <t>Hajléktalanok átmeneti intézménye</t>
  </si>
  <si>
    <t>Gyermekek napközbeni ellátása (bölcsödei ellátás)</t>
  </si>
  <si>
    <t>Szociális és gyermekjóléti intézm.módszert.feladatok</t>
  </si>
  <si>
    <t>Szoc.és gyermekjóléti intézm.módszrtani felad.össz.</t>
  </si>
  <si>
    <t>Óvodai nevelés</t>
  </si>
  <si>
    <t>Iskolai oktatás:</t>
  </si>
  <si>
    <t>1-4 évfolyamon</t>
  </si>
  <si>
    <t>5-8 évfolyamon</t>
  </si>
  <si>
    <t>9-13 évfolyamon</t>
  </si>
  <si>
    <t>párhuzamos okt. 9-13 évfolyamon</t>
  </si>
  <si>
    <t>Arany J.Tehetséggond.Progr. keretében</t>
  </si>
  <si>
    <t>Iskolai szakképzés ( szakmai elm. képz.)</t>
  </si>
  <si>
    <t>Isk.szakképzés( szakm.gyak.képz.) :</t>
  </si>
  <si>
    <t>3.mell.20 ea 1)</t>
  </si>
  <si>
    <t>"    "    20 ea 2)</t>
  </si>
  <si>
    <t xml:space="preserve">"    "    20 eb.     </t>
  </si>
  <si>
    <t xml:space="preserve">"    "    20 ec.     </t>
  </si>
  <si>
    <t>"    "    20 ed.</t>
  </si>
  <si>
    <t>Iskolai oktatás összesen:</t>
  </si>
  <si>
    <t>Alapfokú művészeti oktatás:</t>
  </si>
  <si>
    <t>Zeneművészeti ág</t>
  </si>
  <si>
    <t>Képző.-és Ipműv.,táncműv.ág</t>
  </si>
  <si>
    <t>Alapfokú művészeti oktatás összesen:</t>
  </si>
  <si>
    <t>Bentlakásos közokt.intézményi ellátás:</t>
  </si>
  <si>
    <t>Kollégiumi,extern. nev.ellátás(nem fogy.)</t>
  </si>
  <si>
    <t>Fogyat.gyerm.,tanulók kollégiumi ellátása</t>
  </si>
  <si>
    <t>Bentlakásos közokt.intézményi ellátás összesen:</t>
  </si>
  <si>
    <t>Hozzájárulások egyéb közokt. szakmai feladatokhoz:</t>
  </si>
  <si>
    <t>ált.isk.napközis foglalkozás</t>
  </si>
  <si>
    <t>kül.helyzetben lévő  tanulók tám.kisl.oszt.</t>
  </si>
  <si>
    <t>magyar ny.folyó roma kis.nevelés óvoda</t>
  </si>
  <si>
    <t>magyar ny.folyó roma kis.oktatás ált.isk</t>
  </si>
  <si>
    <t>két tanítási nyelvü oktatás</t>
  </si>
  <si>
    <t>érettségi és szakmai vizsgák</t>
  </si>
  <si>
    <t>Hozzájárulások szociális jellegü ellátotti juttatásokhoz:</t>
  </si>
  <si>
    <t>óvodában,iskolában,kollég.szerv.int.étk.:</t>
  </si>
  <si>
    <t>Szervezett intézményi étkezés összesen:</t>
  </si>
  <si>
    <t>Nappali tag.tanulók tankönyellátása:</t>
  </si>
  <si>
    <t>kedvezményre nem jogosultak</t>
  </si>
  <si>
    <t>50 %-os kedvezményre jogosultak</t>
  </si>
  <si>
    <t>100 %-os kedvezményre jogosultak</t>
  </si>
  <si>
    <t>általános hozzájárulás</t>
  </si>
  <si>
    <t>1-4 évf.rászorultsági alapon ingyenes</t>
  </si>
  <si>
    <t>5-8 évf. és 6.o.gimn.                         "</t>
  </si>
  <si>
    <t>9-13 évf.,1-13 évf.gyped.ellát.         "</t>
  </si>
  <si>
    <t>Nappali tag.tanulók tankönyellátása összesen:</t>
  </si>
  <si>
    <t>Differenc. ellát. egyes közokt.int.fenntart. önkorm.-nak</t>
  </si>
  <si>
    <t>bejáró gyermekek óvoda</t>
  </si>
  <si>
    <t>bejá tanulók 1-4 évfolyam</t>
  </si>
  <si>
    <t>bejáró tanulók 5-8 évf.és 6.o.gimn.</t>
  </si>
  <si>
    <t>Differenc. ellát. egyes közokt.int.fenntart. önk.-nak ö.</t>
  </si>
  <si>
    <t>Kiegészítő hozzájár. egyéb közokt. feladatokhoz</t>
  </si>
  <si>
    <t>Hozzájárulások egyéb közokt. szakmai feladatokhoz ö.</t>
  </si>
  <si>
    <t>Helyi közművelődési és közgyüjteményi feladatok</t>
  </si>
  <si>
    <t>Kül.gond. keretében nyujtott ellát./ Gyógyp.ellát.</t>
  </si>
  <si>
    <t>A tv.3sz.mell. alapján elosztott áll. hozzájárulás</t>
  </si>
  <si>
    <t>Pedagógus továbbképzés,szakvizsga</t>
  </si>
  <si>
    <t>Pedagógus szakkönyv</t>
  </si>
  <si>
    <t>Szakmai fejlesztési feladatok</t>
  </si>
  <si>
    <t>Minőségfejlesztési feladatok</t>
  </si>
  <si>
    <t>Pedagógiai szakszolgálat</t>
  </si>
  <si>
    <t>I.kötött felh.kiegészítő támogatás összesen</t>
  </si>
  <si>
    <t>Egyes jöv.pótló támogatások kiegészítése</t>
  </si>
  <si>
    <t>Közcélú foglalkoztatás</t>
  </si>
  <si>
    <t>Szociális továbbképzés és szakvizsga</t>
  </si>
  <si>
    <t>II.Egyes szoc.feladatok kiegészítő támogatása</t>
  </si>
  <si>
    <t>III.Helyi önkorm.Hivatásos Tűzoltóság</t>
  </si>
  <si>
    <t>IV.Lakossági telep.folyékony hulladék (m3)</t>
  </si>
  <si>
    <t>A tv.8 sz.mellékl. alapján szám.kötött felh.tám.</t>
  </si>
  <si>
    <t xml:space="preserve">Ebből:   </t>
  </si>
  <si>
    <t>A tv.8 sz.mell. al. szám.kötött felh.tám.jöv.p.nélk.</t>
  </si>
  <si>
    <t>Normatív módon elosztott áll.hozzájár.jöv.p.nélk.</t>
  </si>
  <si>
    <t>SZJA-ból helyben maradó 10 %.</t>
  </si>
  <si>
    <t>SZJA-ból kiegészítés adóerőképesség alapján</t>
  </si>
  <si>
    <t>Az önkormányzat hozzájár.,támogatásai és az</t>
  </si>
  <si>
    <t>SZJA bevétel összesen:</t>
  </si>
  <si>
    <t xml:space="preserve">Ebből : </t>
  </si>
  <si>
    <t>Á G A Z A T O K</t>
  </si>
  <si>
    <t>Igazgatási,kommunális,sport feladat</t>
  </si>
  <si>
    <t>Lakásellátás</t>
  </si>
  <si>
    <t>Kereskedelem(idegenforgalom)</t>
  </si>
  <si>
    <t>Egészségügy(szociálpolitika)</t>
  </si>
  <si>
    <t>Oktatás</t>
  </si>
  <si>
    <t>Közművelődés</t>
  </si>
  <si>
    <t>Tűzoltóság</t>
  </si>
  <si>
    <t>Mindösszesen:</t>
  </si>
  <si>
    <t>Ebből: Egyes jövedelem pótló tám.kiegészítése</t>
  </si>
  <si>
    <t>Jövedelempótló támogatás  nélkül:</t>
  </si>
  <si>
    <t>Ebből: kötött felhaszn.tám.egyes jöv.pótló t.nélk.</t>
  </si>
  <si>
    <t xml:space="preserve">        -</t>
  </si>
  <si>
    <t>Ágazatra nem bontható</t>
  </si>
  <si>
    <t>SZJA bevétel összesen jöv.pótló tám .nélkül:</t>
  </si>
  <si>
    <t>Normatív kötött felhasználású támogatások:</t>
  </si>
  <si>
    <t>Normatív módon elosztott áll.hozzájár. összesen</t>
  </si>
  <si>
    <t>középfok(gimn.;szakközépisk.;szakiskola)</t>
  </si>
  <si>
    <t>Települési sport feladatok</t>
  </si>
  <si>
    <t>Középisk.pedag.felk.tám. kétszintű éretts.</t>
  </si>
  <si>
    <t>Diáksporttal kapcsolatos feladatok</t>
  </si>
  <si>
    <t>SZJA helybenmaradó és adóerőkép.al. Összesen</t>
  </si>
  <si>
    <t>Pedagógiai szakmai szolgáltatás</t>
  </si>
  <si>
    <t>kult.,szabadid. és egészs.fejl.fea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</si>
</sst>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 horizontal="left" indent="1"/>
    </xf>
    <xf numFmtId="0" fontId="1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53"/>
  <sheetViews>
    <sheetView tabSelected="1" workbookViewId="0" topLeftCell="A1">
      <selection activeCell="A2" sqref="A2"/>
    </sheetView>
  </sheetViews>
  <sheetFormatPr defaultColWidth="9.00390625" defaultRowHeight="12.75"/>
  <cols>
    <col min="4" max="4" width="12.25390625" style="0" customWidth="1"/>
    <col min="8" max="8" width="10.375" style="0" bestFit="1" customWidth="1"/>
    <col min="9" max="9" width="9.625" style="0" customWidth="1"/>
  </cols>
  <sheetData>
    <row r="4" spans="1:10" ht="12.75">
      <c r="A4" s="2"/>
      <c r="B4" s="3"/>
      <c r="C4" s="3"/>
      <c r="D4" s="4"/>
      <c r="E4" s="8"/>
      <c r="F4" s="73" t="s">
        <v>0</v>
      </c>
      <c r="G4" s="74"/>
      <c r="H4" s="17"/>
      <c r="I4" s="18"/>
      <c r="J4" s="1"/>
    </row>
    <row r="5" spans="1:10" ht="12.75">
      <c r="A5" s="75" t="s">
        <v>10</v>
      </c>
      <c r="B5" s="76"/>
      <c r="C5" s="76"/>
      <c r="D5" s="77"/>
      <c r="E5" s="9" t="s">
        <v>8</v>
      </c>
      <c r="F5" s="11" t="s">
        <v>1</v>
      </c>
      <c r="G5" s="11" t="s">
        <v>3</v>
      </c>
      <c r="H5" s="31" t="s">
        <v>6</v>
      </c>
      <c r="I5" s="19"/>
      <c r="J5" s="1"/>
    </row>
    <row r="6" spans="1:10" ht="12.75">
      <c r="A6" s="5"/>
      <c r="B6" s="6"/>
      <c r="C6" s="6"/>
      <c r="D6" s="7"/>
      <c r="E6" s="10" t="s">
        <v>9</v>
      </c>
      <c r="F6" s="10" t="s">
        <v>2</v>
      </c>
      <c r="G6" s="10" t="s">
        <v>4</v>
      </c>
      <c r="H6" s="13" t="s">
        <v>5</v>
      </c>
      <c r="I6" s="14" t="s">
        <v>7</v>
      </c>
      <c r="J6" s="1"/>
    </row>
    <row r="7" spans="1:10" ht="12.75">
      <c r="A7" s="2" t="s">
        <v>11</v>
      </c>
      <c r="B7" s="3"/>
      <c r="C7" s="3"/>
      <c r="D7" s="4"/>
      <c r="E7" s="8">
        <v>68281</v>
      </c>
      <c r="F7" s="8">
        <v>1607</v>
      </c>
      <c r="G7" s="8">
        <v>109728</v>
      </c>
      <c r="H7" s="8">
        <v>109728</v>
      </c>
      <c r="I7" s="8"/>
      <c r="J7" s="1"/>
    </row>
    <row r="8" spans="1:10" ht="12.75">
      <c r="A8" s="22" t="s">
        <v>12</v>
      </c>
      <c r="B8" s="23"/>
      <c r="C8" s="23"/>
      <c r="D8" s="24"/>
      <c r="E8" s="28">
        <v>1978</v>
      </c>
      <c r="F8" s="28">
        <v>3816</v>
      </c>
      <c r="G8" s="28">
        <v>7548</v>
      </c>
      <c r="H8" s="28">
        <v>7548</v>
      </c>
      <c r="I8" s="28"/>
      <c r="J8" s="1"/>
    </row>
    <row r="9" spans="1:10" ht="12.75">
      <c r="A9" s="65" t="s">
        <v>13</v>
      </c>
      <c r="B9" s="66"/>
      <c r="C9" s="66"/>
      <c r="D9" s="24"/>
      <c r="E9" s="28"/>
      <c r="F9" s="28"/>
      <c r="G9" s="28"/>
      <c r="H9" s="28"/>
      <c r="I9" s="28"/>
      <c r="J9" s="1"/>
    </row>
    <row r="10" spans="1:10" ht="12.75">
      <c r="A10" s="22"/>
      <c r="B10" s="23" t="s">
        <v>14</v>
      </c>
      <c r="C10" s="23"/>
      <c r="D10" s="24"/>
      <c r="E10" s="28">
        <v>1</v>
      </c>
      <c r="F10" s="28">
        <v>6837100</v>
      </c>
      <c r="G10" s="28">
        <v>6837</v>
      </c>
      <c r="H10" s="28">
        <v>6837</v>
      </c>
      <c r="I10" s="28"/>
      <c r="J10" s="1"/>
    </row>
    <row r="11" spans="1:10" ht="12.75">
      <c r="A11" s="22"/>
      <c r="B11" s="23" t="s">
        <v>15</v>
      </c>
      <c r="C11" s="23"/>
      <c r="D11" s="24"/>
      <c r="E11" s="28">
        <v>143028</v>
      </c>
      <c r="F11" s="28">
        <v>500</v>
      </c>
      <c r="G11" s="28">
        <v>71514</v>
      </c>
      <c r="H11" s="28">
        <v>71514</v>
      </c>
      <c r="I11" s="28"/>
      <c r="J11" s="1"/>
    </row>
    <row r="12" spans="1:10" ht="12.75">
      <c r="A12" s="22"/>
      <c r="B12" s="23" t="s">
        <v>19</v>
      </c>
      <c r="C12" s="23"/>
      <c r="D12" s="24"/>
      <c r="E12" s="28">
        <v>117509</v>
      </c>
      <c r="F12" s="28">
        <v>424</v>
      </c>
      <c r="G12" s="28">
        <v>49824</v>
      </c>
      <c r="H12" s="28">
        <v>49824</v>
      </c>
      <c r="I12" s="28"/>
      <c r="J12" s="1"/>
    </row>
    <row r="13" spans="1:10" ht="12.75">
      <c r="A13" s="20" t="s">
        <v>16</v>
      </c>
      <c r="B13" s="21"/>
      <c r="C13" s="21"/>
      <c r="D13" s="25"/>
      <c r="E13" s="29" t="s">
        <v>17</v>
      </c>
      <c r="F13" s="30" t="s">
        <v>18</v>
      </c>
      <c r="G13" s="30">
        <f>SUM(G10:G12)</f>
        <v>128175</v>
      </c>
      <c r="H13" s="30">
        <f>SUM(H10:H12)</f>
        <v>128175</v>
      </c>
      <c r="I13" s="30"/>
      <c r="J13" s="1"/>
    </row>
    <row r="14" spans="1:10" ht="12.75">
      <c r="A14" s="22" t="s">
        <v>20</v>
      </c>
      <c r="B14" s="23"/>
      <c r="C14" s="23"/>
      <c r="D14" s="24"/>
      <c r="E14" s="28">
        <v>2080000</v>
      </c>
      <c r="F14" s="28">
        <v>2</v>
      </c>
      <c r="G14" s="28">
        <v>4160</v>
      </c>
      <c r="H14" s="28">
        <v>4160</v>
      </c>
      <c r="I14" s="28"/>
      <c r="J14" s="1"/>
    </row>
    <row r="15" spans="1:10" ht="12.75">
      <c r="A15" s="22" t="s">
        <v>21</v>
      </c>
      <c r="B15" s="23"/>
      <c r="C15" s="23"/>
      <c r="D15" s="24"/>
      <c r="E15" s="28"/>
      <c r="F15" s="28"/>
      <c r="G15" s="28">
        <v>346321</v>
      </c>
      <c r="H15" s="28">
        <v>346321</v>
      </c>
      <c r="I15" s="28"/>
      <c r="J15" s="1"/>
    </row>
    <row r="16" spans="1:10" ht="12.75">
      <c r="A16" s="22" t="s">
        <v>22</v>
      </c>
      <c r="B16" s="23"/>
      <c r="C16" s="23"/>
      <c r="D16" s="24"/>
      <c r="E16" s="28"/>
      <c r="F16" s="28"/>
      <c r="G16" s="28">
        <v>82709</v>
      </c>
      <c r="H16" s="28">
        <v>82709</v>
      </c>
      <c r="I16" s="28"/>
      <c r="J16" s="1"/>
    </row>
    <row r="17" spans="1:10" ht="12.75">
      <c r="A17" s="65" t="s">
        <v>26</v>
      </c>
      <c r="B17" s="66"/>
      <c r="C17" s="66"/>
      <c r="D17" s="67"/>
      <c r="E17" s="28"/>
      <c r="F17" s="28"/>
      <c r="G17" s="28"/>
      <c r="H17" s="28"/>
      <c r="I17" s="28"/>
      <c r="J17" s="1"/>
    </row>
    <row r="18" spans="1:10" ht="12.75">
      <c r="A18" s="22"/>
      <c r="B18" s="23" t="s">
        <v>23</v>
      </c>
      <c r="C18" s="23"/>
      <c r="D18" s="24"/>
      <c r="E18" s="28">
        <v>68281</v>
      </c>
      <c r="F18" s="28">
        <v>1300</v>
      </c>
      <c r="G18" s="28">
        <v>88765</v>
      </c>
      <c r="H18" s="28">
        <v>42723</v>
      </c>
      <c r="I18" s="28">
        <v>46042</v>
      </c>
      <c r="J18" s="1"/>
    </row>
    <row r="19" spans="1:10" ht="12.75">
      <c r="A19" s="22"/>
      <c r="B19" s="23" t="s">
        <v>24</v>
      </c>
      <c r="C19" s="23"/>
      <c r="D19" s="24"/>
      <c r="E19" s="28">
        <v>68281</v>
      </c>
      <c r="F19" s="28">
        <v>260</v>
      </c>
      <c r="G19" s="28">
        <v>17753</v>
      </c>
      <c r="H19" s="28">
        <v>8545</v>
      </c>
      <c r="I19" s="28">
        <v>9208</v>
      </c>
      <c r="J19" s="1"/>
    </row>
    <row r="20" spans="1:10" ht="12.75">
      <c r="A20" s="22"/>
      <c r="B20" s="23" t="s">
        <v>25</v>
      </c>
      <c r="C20" s="23"/>
      <c r="D20" s="24"/>
      <c r="E20" s="28">
        <v>68281</v>
      </c>
      <c r="F20" s="28">
        <v>260</v>
      </c>
      <c r="G20" s="28">
        <v>17753</v>
      </c>
      <c r="H20" s="28">
        <v>8545</v>
      </c>
      <c r="I20" s="28">
        <v>9208</v>
      </c>
      <c r="J20" s="1"/>
    </row>
    <row r="21" spans="1:10" ht="12.75">
      <c r="A21" s="20" t="s">
        <v>27</v>
      </c>
      <c r="B21" s="16"/>
      <c r="C21" s="16"/>
      <c r="D21" s="26"/>
      <c r="E21" s="30" t="s">
        <v>28</v>
      </c>
      <c r="F21" s="30" t="s">
        <v>18</v>
      </c>
      <c r="G21" s="30">
        <f>SUM(G18:G20)</f>
        <v>124271</v>
      </c>
      <c r="H21" s="30">
        <f>SUM(H18:H20)</f>
        <v>59813</v>
      </c>
      <c r="I21" s="30">
        <f>SUM(I18:I20)</f>
        <v>64458</v>
      </c>
      <c r="J21" s="1"/>
    </row>
    <row r="22" spans="1:10" ht="12.75">
      <c r="A22" s="22" t="s">
        <v>29</v>
      </c>
      <c r="B22" s="23"/>
      <c r="C22" s="23"/>
      <c r="D22" s="24"/>
      <c r="E22" s="28">
        <v>61</v>
      </c>
      <c r="F22" s="28">
        <v>737000</v>
      </c>
      <c r="G22" s="28">
        <v>44957</v>
      </c>
      <c r="H22" s="28">
        <v>21624</v>
      </c>
      <c r="I22" s="28">
        <v>23333</v>
      </c>
      <c r="J22" s="1"/>
    </row>
    <row r="23" spans="1:10" ht="12.75">
      <c r="A23" s="65" t="s">
        <v>30</v>
      </c>
      <c r="B23" s="66"/>
      <c r="C23" s="66"/>
      <c r="D23" s="24"/>
      <c r="E23" s="28"/>
      <c r="F23" s="28"/>
      <c r="G23" s="28"/>
      <c r="H23" s="28"/>
      <c r="I23" s="28"/>
      <c r="J23" s="1"/>
    </row>
    <row r="24" spans="1:10" ht="12.75">
      <c r="A24" s="22"/>
      <c r="B24" s="23" t="s">
        <v>31</v>
      </c>
      <c r="C24" s="23"/>
      <c r="D24" s="24"/>
      <c r="E24" s="28">
        <v>253</v>
      </c>
      <c r="F24" s="28">
        <v>177300</v>
      </c>
      <c r="G24" s="28">
        <v>44857</v>
      </c>
      <c r="H24" s="28">
        <v>21576</v>
      </c>
      <c r="I24" s="28">
        <v>23281</v>
      </c>
      <c r="J24" s="1"/>
    </row>
    <row r="25" spans="1:9" ht="12.75">
      <c r="A25" s="22"/>
      <c r="B25" s="23" t="s">
        <v>32</v>
      </c>
      <c r="C25" s="23"/>
      <c r="D25" s="24"/>
      <c r="E25" s="28">
        <v>19</v>
      </c>
      <c r="F25" s="28">
        <v>450000</v>
      </c>
      <c r="G25" s="28">
        <v>8550</v>
      </c>
      <c r="H25" s="28">
        <v>4113</v>
      </c>
      <c r="I25" s="28">
        <v>4437</v>
      </c>
    </row>
    <row r="26" spans="1:9" ht="12.75">
      <c r="A26" s="20" t="s">
        <v>33</v>
      </c>
      <c r="B26" s="21"/>
      <c r="C26" s="21"/>
      <c r="D26" s="25"/>
      <c r="E26" s="30" t="s">
        <v>18</v>
      </c>
      <c r="F26" s="30" t="s">
        <v>18</v>
      </c>
      <c r="G26" s="30">
        <f>SUM(G24:G25)</f>
        <v>53407</v>
      </c>
      <c r="H26" s="30">
        <f>SUM(H24:H25)</f>
        <v>25689</v>
      </c>
      <c r="I26" s="30">
        <f>SUM(I24:I25)</f>
        <v>27718</v>
      </c>
    </row>
    <row r="27" spans="1:9" ht="12.75">
      <c r="A27" s="22" t="s">
        <v>34</v>
      </c>
      <c r="B27" s="23"/>
      <c r="C27" s="23"/>
      <c r="D27" s="24"/>
      <c r="E27" s="28">
        <v>50</v>
      </c>
      <c r="F27" s="28">
        <v>522000</v>
      </c>
      <c r="G27" s="28">
        <v>26100</v>
      </c>
      <c r="H27" s="28">
        <v>12554</v>
      </c>
      <c r="I27" s="28">
        <v>13546</v>
      </c>
    </row>
    <row r="28" spans="1:9" ht="12.75">
      <c r="A28" s="22" t="s">
        <v>35</v>
      </c>
      <c r="B28" s="23"/>
      <c r="C28" s="23"/>
      <c r="D28" s="24"/>
      <c r="E28" s="28">
        <v>176</v>
      </c>
      <c r="F28" s="28">
        <v>365100</v>
      </c>
      <c r="G28" s="28">
        <v>64258</v>
      </c>
      <c r="H28" s="28">
        <v>30908</v>
      </c>
      <c r="I28" s="28">
        <v>33350</v>
      </c>
    </row>
    <row r="29" spans="1:9" ht="12.75">
      <c r="A29" s="65" t="s">
        <v>36</v>
      </c>
      <c r="B29" s="66"/>
      <c r="C29" s="66"/>
      <c r="D29" s="67"/>
      <c r="E29" s="28"/>
      <c r="F29" s="28"/>
      <c r="G29" s="28"/>
      <c r="H29" s="28"/>
      <c r="I29" s="28"/>
    </row>
    <row r="30" spans="1:9" ht="12.75">
      <c r="A30" s="22"/>
      <c r="B30" s="23" t="s">
        <v>24</v>
      </c>
      <c r="C30" s="23"/>
      <c r="D30" s="24"/>
      <c r="E30" s="28">
        <v>12</v>
      </c>
      <c r="F30" s="28">
        <v>6000000</v>
      </c>
      <c r="G30" s="28">
        <v>6000</v>
      </c>
      <c r="H30" s="28">
        <v>2886</v>
      </c>
      <c r="I30" s="28">
        <v>3114</v>
      </c>
    </row>
    <row r="31" spans="1:9" ht="12.75">
      <c r="A31" s="22"/>
      <c r="B31" s="23" t="s">
        <v>25</v>
      </c>
      <c r="C31" s="23"/>
      <c r="D31" s="24"/>
      <c r="E31" s="28">
        <v>12</v>
      </c>
      <c r="F31" s="28">
        <v>4060000</v>
      </c>
      <c r="G31" s="28">
        <v>4060</v>
      </c>
      <c r="H31" s="28">
        <v>1953</v>
      </c>
      <c r="I31" s="28">
        <v>2107</v>
      </c>
    </row>
    <row r="32" spans="1:9" ht="12.75">
      <c r="A32" s="20" t="s">
        <v>37</v>
      </c>
      <c r="B32" s="21"/>
      <c r="C32" s="21"/>
      <c r="D32" s="25"/>
      <c r="E32" s="30" t="s">
        <v>18</v>
      </c>
      <c r="F32" s="30" t="s">
        <v>28</v>
      </c>
      <c r="G32" s="30">
        <f>SUM(G30:G31)</f>
        <v>10060</v>
      </c>
      <c r="H32" s="30">
        <f>SUM(H30:H31)</f>
        <v>4839</v>
      </c>
      <c r="I32" s="30">
        <f>SUM(I30:I31)</f>
        <v>5221</v>
      </c>
    </row>
    <row r="33" spans="1:9" ht="12.75">
      <c r="A33" s="22" t="s">
        <v>38</v>
      </c>
      <c r="B33" s="23"/>
      <c r="C33" s="23"/>
      <c r="D33" s="24"/>
      <c r="E33" s="28">
        <v>2103</v>
      </c>
      <c r="F33" s="28">
        <v>189000</v>
      </c>
      <c r="G33" s="28">
        <v>397467</v>
      </c>
      <c r="H33" s="28"/>
      <c r="I33" s="28">
        <v>397467</v>
      </c>
    </row>
    <row r="34" spans="1:9" ht="12.75">
      <c r="A34" s="65" t="s">
        <v>39</v>
      </c>
      <c r="B34" s="66"/>
      <c r="C34" s="23"/>
      <c r="D34" s="24"/>
      <c r="E34" s="28"/>
      <c r="F34" s="28"/>
      <c r="G34" s="28"/>
      <c r="H34" s="28"/>
      <c r="I34" s="28"/>
    </row>
    <row r="35" spans="1:9" ht="12.75">
      <c r="A35" s="22"/>
      <c r="B35" s="23" t="s">
        <v>40</v>
      </c>
      <c r="C35" s="23"/>
      <c r="D35" s="24"/>
      <c r="E35" s="28">
        <v>2405</v>
      </c>
      <c r="F35" s="28">
        <v>193000</v>
      </c>
      <c r="G35" s="28">
        <v>464165</v>
      </c>
      <c r="H35" s="28"/>
      <c r="I35" s="28">
        <v>464165</v>
      </c>
    </row>
    <row r="36" spans="1:9" ht="12.75">
      <c r="A36" s="22"/>
      <c r="B36" s="23" t="s">
        <v>41</v>
      </c>
      <c r="C36" s="23"/>
      <c r="D36" s="24"/>
      <c r="E36" s="28">
        <v>2912</v>
      </c>
      <c r="F36" s="28">
        <v>202000</v>
      </c>
      <c r="G36" s="28">
        <v>588224</v>
      </c>
      <c r="H36" s="28"/>
      <c r="I36" s="28">
        <v>588224</v>
      </c>
    </row>
    <row r="37" spans="1:9" ht="12.75">
      <c r="A37" s="22"/>
      <c r="B37" s="23" t="s">
        <v>42</v>
      </c>
      <c r="C37" s="23"/>
      <c r="D37" s="24"/>
      <c r="E37" s="28">
        <v>5482</v>
      </c>
      <c r="F37" s="28">
        <v>248000</v>
      </c>
      <c r="G37" s="28">
        <v>1359536</v>
      </c>
      <c r="H37" s="28"/>
      <c r="I37" s="28">
        <v>1359536</v>
      </c>
    </row>
    <row r="38" spans="1:9" ht="12.75">
      <c r="A38" s="22"/>
      <c r="B38" s="23" t="s">
        <v>43</v>
      </c>
      <c r="C38" s="23"/>
      <c r="D38" s="24"/>
      <c r="E38" s="28">
        <v>133</v>
      </c>
      <c r="F38" s="28">
        <v>496000</v>
      </c>
      <c r="G38" s="28">
        <v>65968</v>
      </c>
      <c r="H38" s="28"/>
      <c r="I38" s="28">
        <v>65968</v>
      </c>
    </row>
    <row r="39" spans="1:9" ht="12.75">
      <c r="A39" s="22"/>
      <c r="B39" s="23" t="s">
        <v>44</v>
      </c>
      <c r="C39" s="23"/>
      <c r="D39" s="24"/>
      <c r="E39" s="28">
        <v>46</v>
      </c>
      <c r="F39" s="28">
        <v>496000</v>
      </c>
      <c r="G39" s="28">
        <v>22816</v>
      </c>
      <c r="H39" s="28"/>
      <c r="I39" s="28">
        <v>22816</v>
      </c>
    </row>
    <row r="40" spans="1:9" ht="12.75">
      <c r="A40" s="22"/>
      <c r="B40" s="23" t="s">
        <v>45</v>
      </c>
      <c r="C40" s="23"/>
      <c r="D40" s="24"/>
      <c r="E40" s="28">
        <v>1865</v>
      </c>
      <c r="F40" s="28">
        <v>197000</v>
      </c>
      <c r="G40" s="28">
        <v>367405</v>
      </c>
      <c r="H40" s="28"/>
      <c r="I40" s="28">
        <v>367405</v>
      </c>
    </row>
    <row r="41" spans="1:9" ht="12.75">
      <c r="A41" s="22"/>
      <c r="B41" s="23" t="s">
        <v>46</v>
      </c>
      <c r="C41" s="23"/>
      <c r="D41" s="24"/>
      <c r="E41" s="28"/>
      <c r="F41" s="28"/>
      <c r="G41" s="28"/>
      <c r="H41" s="28"/>
      <c r="I41" s="28"/>
    </row>
    <row r="42" spans="1:9" ht="12.75">
      <c r="A42" s="22"/>
      <c r="B42" s="23"/>
      <c r="C42" s="23" t="s">
        <v>47</v>
      </c>
      <c r="D42" s="24"/>
      <c r="E42" s="28">
        <v>1079</v>
      </c>
      <c r="F42" s="28">
        <v>106000</v>
      </c>
      <c r="G42" s="28">
        <v>114374</v>
      </c>
      <c r="H42" s="28"/>
      <c r="I42" s="28">
        <v>114374</v>
      </c>
    </row>
    <row r="43" spans="1:9" ht="12.75">
      <c r="A43" s="22"/>
      <c r="B43" s="23"/>
      <c r="C43" s="23" t="s">
        <v>48</v>
      </c>
      <c r="D43" s="24"/>
      <c r="E43" s="28">
        <v>97</v>
      </c>
      <c r="F43" s="28">
        <v>106000</v>
      </c>
      <c r="G43" s="28">
        <v>10282</v>
      </c>
      <c r="H43" s="28"/>
      <c r="I43" s="28">
        <v>10282</v>
      </c>
    </row>
    <row r="44" spans="1:9" ht="12.75">
      <c r="A44" s="27"/>
      <c r="B44" s="23"/>
      <c r="C44" s="23" t="s">
        <v>49</v>
      </c>
      <c r="D44" s="24"/>
      <c r="E44" s="28">
        <v>186</v>
      </c>
      <c r="F44" s="28">
        <v>148400</v>
      </c>
      <c r="G44" s="28">
        <v>27602</v>
      </c>
      <c r="H44" s="28"/>
      <c r="I44" s="28">
        <v>27602</v>
      </c>
    </row>
    <row r="45" spans="1:9" ht="12.75">
      <c r="A45" s="27"/>
      <c r="B45" s="23"/>
      <c r="C45" s="23" t="s">
        <v>50</v>
      </c>
      <c r="D45" s="24"/>
      <c r="E45" s="28">
        <v>231</v>
      </c>
      <c r="F45" s="28">
        <v>63600</v>
      </c>
      <c r="G45" s="28">
        <v>14692</v>
      </c>
      <c r="H45" s="28"/>
      <c r="I45" s="28">
        <v>14692</v>
      </c>
    </row>
    <row r="46" spans="1:9" ht="12.75">
      <c r="A46" s="27"/>
      <c r="B46" s="23"/>
      <c r="C46" s="23" t="s">
        <v>51</v>
      </c>
      <c r="D46" s="24"/>
      <c r="E46" s="28">
        <v>172</v>
      </c>
      <c r="F46" s="28">
        <v>21200</v>
      </c>
      <c r="G46" s="28">
        <v>3646</v>
      </c>
      <c r="H46" s="28"/>
      <c r="I46" s="28">
        <v>3646</v>
      </c>
    </row>
    <row r="47" spans="1:9" ht="12.75">
      <c r="A47" s="32" t="s">
        <v>52</v>
      </c>
      <c r="B47" s="16"/>
      <c r="C47" s="16"/>
      <c r="D47" s="26"/>
      <c r="E47" s="14" t="s">
        <v>28</v>
      </c>
      <c r="F47" s="14" t="s">
        <v>18</v>
      </c>
      <c r="G47" s="14">
        <f>SUM(G35:G46)</f>
        <v>3038710</v>
      </c>
      <c r="H47" s="14"/>
      <c r="I47" s="14">
        <f>SUM(I35:I46)</f>
        <v>3038710</v>
      </c>
    </row>
    <row r="48" spans="1:9" ht="12.75">
      <c r="A48" s="33" t="s">
        <v>88</v>
      </c>
      <c r="B48" s="34"/>
      <c r="C48" s="34"/>
      <c r="D48" s="35"/>
      <c r="E48" s="36">
        <v>423</v>
      </c>
      <c r="F48" s="36">
        <v>444000</v>
      </c>
      <c r="G48" s="36">
        <v>187812</v>
      </c>
      <c r="H48" s="36"/>
      <c r="I48" s="36">
        <v>187812</v>
      </c>
    </row>
    <row r="49" spans="1:9" ht="12.75">
      <c r="A49" s="65" t="s">
        <v>53</v>
      </c>
      <c r="B49" s="66"/>
      <c r="C49" s="66"/>
      <c r="D49" s="24"/>
      <c r="E49" s="28"/>
      <c r="F49" s="28"/>
      <c r="G49" s="28"/>
      <c r="H49" s="28"/>
      <c r="I49" s="28"/>
    </row>
    <row r="50" spans="1:9" ht="12.75">
      <c r="A50" s="22"/>
      <c r="B50" s="23" t="s">
        <v>54</v>
      </c>
      <c r="C50" s="23"/>
      <c r="D50" s="24"/>
      <c r="E50" s="28">
        <v>548</v>
      </c>
      <c r="F50" s="28">
        <v>105000</v>
      </c>
      <c r="G50" s="28">
        <v>57540</v>
      </c>
      <c r="H50" s="28"/>
      <c r="I50" s="28">
        <v>57540</v>
      </c>
    </row>
    <row r="51" spans="1:9" ht="12.75">
      <c r="A51" s="22"/>
      <c r="B51" s="23" t="s">
        <v>55</v>
      </c>
      <c r="C51" s="23"/>
      <c r="D51" s="24"/>
      <c r="E51" s="28">
        <v>318</v>
      </c>
      <c r="F51" s="28">
        <v>68000</v>
      </c>
      <c r="G51" s="28">
        <v>21624</v>
      </c>
      <c r="H51" s="28"/>
      <c r="I51" s="28">
        <v>21624</v>
      </c>
    </row>
    <row r="52" spans="1:9" ht="12.75">
      <c r="A52" s="32" t="s">
        <v>56</v>
      </c>
      <c r="B52" s="16"/>
      <c r="C52" s="16"/>
      <c r="D52" s="26"/>
      <c r="E52" s="14" t="s">
        <v>18</v>
      </c>
      <c r="F52" s="14" t="s">
        <v>18</v>
      </c>
      <c r="G52" s="14">
        <f>SUM(G50:G51)</f>
        <v>79164</v>
      </c>
      <c r="H52" s="14"/>
      <c r="I52" s="14">
        <f>SUM(I50:I51)</f>
        <v>79164</v>
      </c>
    </row>
    <row r="53" spans="1:9" ht="12.75">
      <c r="A53" s="65" t="s">
        <v>57</v>
      </c>
      <c r="B53" s="66"/>
      <c r="C53" s="66"/>
      <c r="D53" s="24"/>
      <c r="E53" s="28"/>
      <c r="F53" s="28"/>
      <c r="G53" s="28"/>
      <c r="H53" s="28"/>
      <c r="I53" s="28"/>
    </row>
    <row r="54" spans="1:9" ht="12.75">
      <c r="A54" s="22"/>
      <c r="B54" s="23" t="s">
        <v>58</v>
      </c>
      <c r="C54" s="23"/>
      <c r="D54" s="24"/>
      <c r="E54" s="28">
        <v>1414</v>
      </c>
      <c r="F54" s="28">
        <v>332000</v>
      </c>
      <c r="G54" s="28">
        <v>469448</v>
      </c>
      <c r="H54" s="28"/>
      <c r="I54" s="28">
        <v>469448</v>
      </c>
    </row>
    <row r="55" spans="1:9" ht="12.75">
      <c r="A55" s="22"/>
      <c r="B55" s="23" t="s">
        <v>44</v>
      </c>
      <c r="C55" s="23"/>
      <c r="D55" s="24"/>
      <c r="E55" s="28">
        <v>46</v>
      </c>
      <c r="F55" s="28">
        <v>664000</v>
      </c>
      <c r="G55" s="28">
        <v>30544</v>
      </c>
      <c r="H55" s="28"/>
      <c r="I55" s="28">
        <v>30544</v>
      </c>
    </row>
    <row r="56" spans="1:9" ht="12.75">
      <c r="A56" s="22"/>
      <c r="B56" s="23" t="s">
        <v>59</v>
      </c>
      <c r="C56" s="23"/>
      <c r="D56" s="24"/>
      <c r="E56" s="28">
        <v>81</v>
      </c>
      <c r="F56" s="28">
        <v>710000</v>
      </c>
      <c r="G56" s="28">
        <v>57510</v>
      </c>
      <c r="H56" s="28"/>
      <c r="I56" s="28">
        <v>57510</v>
      </c>
    </row>
    <row r="57" spans="1:9" ht="12.75">
      <c r="A57" s="32" t="s">
        <v>60</v>
      </c>
      <c r="B57" s="16"/>
      <c r="C57" s="16"/>
      <c r="D57" s="26"/>
      <c r="E57" s="14" t="s">
        <v>28</v>
      </c>
      <c r="F57" s="14" t="s">
        <v>18</v>
      </c>
      <c r="G57" s="14">
        <f>SUM(G54:G56)</f>
        <v>557502</v>
      </c>
      <c r="H57" s="14"/>
      <c r="I57" s="14">
        <f>SUM(I54:I56)</f>
        <v>557502</v>
      </c>
    </row>
    <row r="58" spans="1:9" ht="12.75">
      <c r="A58" s="34"/>
      <c r="B58" s="34"/>
      <c r="C58" s="34"/>
      <c r="D58" s="34"/>
      <c r="E58" s="34"/>
      <c r="F58" s="34"/>
      <c r="G58" s="34"/>
      <c r="H58" s="34"/>
      <c r="I58" s="34"/>
    </row>
    <row r="61" spans="1:9" ht="12.75">
      <c r="A61" s="2"/>
      <c r="B61" s="3"/>
      <c r="C61" s="3"/>
      <c r="D61" s="4"/>
      <c r="E61" s="8"/>
      <c r="F61" s="73" t="s">
        <v>0</v>
      </c>
      <c r="G61" s="74"/>
      <c r="H61" s="17"/>
      <c r="I61" s="18"/>
    </row>
    <row r="62" spans="1:9" ht="12.75">
      <c r="A62" s="75" t="s">
        <v>10</v>
      </c>
      <c r="B62" s="76"/>
      <c r="C62" s="76"/>
      <c r="D62" s="77"/>
      <c r="E62" s="9" t="s">
        <v>8</v>
      </c>
      <c r="F62" s="11" t="s">
        <v>1</v>
      </c>
      <c r="G62" s="11" t="s">
        <v>3</v>
      </c>
      <c r="H62" s="31" t="s">
        <v>6</v>
      </c>
      <c r="I62" s="19"/>
    </row>
    <row r="63" spans="1:9" ht="12.75">
      <c r="A63" s="5"/>
      <c r="B63" s="6"/>
      <c r="C63" s="6"/>
      <c r="D63" s="7"/>
      <c r="E63" s="10" t="s">
        <v>9</v>
      </c>
      <c r="F63" s="10" t="s">
        <v>2</v>
      </c>
      <c r="G63" s="10" t="s">
        <v>4</v>
      </c>
      <c r="H63" s="13" t="s">
        <v>5</v>
      </c>
      <c r="I63" s="14" t="s">
        <v>7</v>
      </c>
    </row>
    <row r="64" spans="1:9" ht="12.75">
      <c r="A64" s="68" t="s">
        <v>61</v>
      </c>
      <c r="B64" s="69"/>
      <c r="C64" s="69"/>
      <c r="D64" s="70"/>
      <c r="E64" s="8"/>
      <c r="F64" s="8"/>
      <c r="G64" s="8"/>
      <c r="H64" s="8"/>
      <c r="I64" s="8"/>
    </row>
    <row r="65" spans="1:9" ht="12.75">
      <c r="A65" s="22"/>
      <c r="B65" s="23" t="s">
        <v>62</v>
      </c>
      <c r="C65" s="23"/>
      <c r="D65" s="24"/>
      <c r="E65" s="28">
        <v>3378</v>
      </c>
      <c r="F65" s="28">
        <v>22000</v>
      </c>
      <c r="G65" s="28">
        <v>74316</v>
      </c>
      <c r="H65" s="28"/>
      <c r="I65" s="28">
        <v>74316</v>
      </c>
    </row>
    <row r="66" spans="1:9" ht="12.75">
      <c r="A66" s="22"/>
      <c r="B66" s="23" t="s">
        <v>63</v>
      </c>
      <c r="C66" s="23"/>
      <c r="D66" s="24"/>
      <c r="E66" s="28">
        <v>34</v>
      </c>
      <c r="F66" s="28">
        <v>40000</v>
      </c>
      <c r="G66" s="28">
        <v>1360</v>
      </c>
      <c r="H66" s="28"/>
      <c r="I66" s="28">
        <v>1360</v>
      </c>
    </row>
    <row r="67" spans="1:9" ht="12.75">
      <c r="A67" s="22"/>
      <c r="B67" s="23" t="s">
        <v>64</v>
      </c>
      <c r="C67" s="23"/>
      <c r="D67" s="24"/>
      <c r="E67" s="28">
        <v>47</v>
      </c>
      <c r="F67" s="28">
        <v>45000</v>
      </c>
      <c r="G67" s="28">
        <v>2115</v>
      </c>
      <c r="H67" s="28"/>
      <c r="I67" s="28">
        <v>2115</v>
      </c>
    </row>
    <row r="68" spans="1:9" ht="12.75">
      <c r="A68" s="22"/>
      <c r="B68" s="23" t="s">
        <v>65</v>
      </c>
      <c r="C68" s="23"/>
      <c r="D68" s="24"/>
      <c r="E68" s="28">
        <v>76</v>
      </c>
      <c r="F68" s="28">
        <v>45000</v>
      </c>
      <c r="G68" s="28">
        <v>3420</v>
      </c>
      <c r="H68" s="28"/>
      <c r="I68" s="28">
        <v>3420</v>
      </c>
    </row>
    <row r="69" spans="1:9" ht="12.75">
      <c r="A69" s="22"/>
      <c r="B69" s="23" t="s">
        <v>66</v>
      </c>
      <c r="C69" s="23"/>
      <c r="D69" s="24"/>
      <c r="E69" s="28">
        <v>172</v>
      </c>
      <c r="F69" s="28">
        <v>76500</v>
      </c>
      <c r="G69" s="28">
        <v>13158</v>
      </c>
      <c r="H69" s="28"/>
      <c r="I69" s="28">
        <v>13158</v>
      </c>
    </row>
    <row r="70" spans="1:9" ht="12.75">
      <c r="A70" s="22"/>
      <c r="B70" s="23" t="s">
        <v>134</v>
      </c>
      <c r="C70" s="23"/>
      <c r="D70" s="24"/>
      <c r="E70" s="28">
        <v>12980</v>
      </c>
      <c r="F70" s="28">
        <v>300</v>
      </c>
      <c r="G70" s="28">
        <v>3894</v>
      </c>
      <c r="H70" s="28"/>
      <c r="I70" s="28">
        <v>3894</v>
      </c>
    </row>
    <row r="71" spans="1:9" ht="12.75">
      <c r="A71" s="22"/>
      <c r="B71" s="23" t="s">
        <v>67</v>
      </c>
      <c r="C71" s="23"/>
      <c r="D71" s="24"/>
      <c r="E71" s="28">
        <v>2111</v>
      </c>
      <c r="F71" s="28">
        <v>10000</v>
      </c>
      <c r="G71" s="28">
        <v>21110</v>
      </c>
      <c r="H71" s="28"/>
      <c r="I71" s="28">
        <v>21110</v>
      </c>
    </row>
    <row r="72" spans="1:9" ht="12.75">
      <c r="A72" s="20" t="s">
        <v>86</v>
      </c>
      <c r="B72" s="21"/>
      <c r="C72" s="21"/>
      <c r="D72" s="25"/>
      <c r="E72" s="30" t="s">
        <v>18</v>
      </c>
      <c r="F72" s="30" t="s">
        <v>18</v>
      </c>
      <c r="G72" s="30">
        <f>SUM(G65:G71)</f>
        <v>119373</v>
      </c>
      <c r="H72" s="30"/>
      <c r="I72" s="30">
        <f>SUM(I65:I71)</f>
        <v>119373</v>
      </c>
    </row>
    <row r="73" spans="1:9" ht="12.75">
      <c r="A73" s="65" t="s">
        <v>68</v>
      </c>
      <c r="B73" s="66"/>
      <c r="C73" s="66"/>
      <c r="D73" s="67"/>
      <c r="E73" s="28"/>
      <c r="F73" s="28"/>
      <c r="G73" s="28"/>
      <c r="H73" s="28"/>
      <c r="I73" s="28"/>
    </row>
    <row r="74" spans="1:9" ht="12.75">
      <c r="A74" s="22"/>
      <c r="B74" s="23" t="s">
        <v>69</v>
      </c>
      <c r="C74" s="23"/>
      <c r="D74" s="24"/>
      <c r="E74" s="28"/>
      <c r="F74" s="28"/>
      <c r="G74" s="28"/>
      <c r="H74" s="28"/>
      <c r="I74" s="28"/>
    </row>
    <row r="75" spans="1:9" ht="12.75">
      <c r="A75" s="22"/>
      <c r="B75" s="46" t="s">
        <v>72</v>
      </c>
      <c r="C75" s="46"/>
      <c r="D75" s="47"/>
      <c r="E75" s="28">
        <v>5232</v>
      </c>
      <c r="F75" s="28">
        <v>20000</v>
      </c>
      <c r="G75" s="28">
        <v>104640</v>
      </c>
      <c r="H75" s="28"/>
      <c r="I75" s="28">
        <v>104640</v>
      </c>
    </row>
    <row r="76" spans="1:9" ht="12.75">
      <c r="A76" s="22"/>
      <c r="B76" s="23" t="s">
        <v>73</v>
      </c>
      <c r="C76" s="23"/>
      <c r="D76" s="24"/>
      <c r="E76" s="28">
        <v>3219</v>
      </c>
      <c r="F76" s="28">
        <v>30000</v>
      </c>
      <c r="G76" s="28">
        <v>96570</v>
      </c>
      <c r="H76" s="28"/>
      <c r="I76" s="28">
        <v>96570</v>
      </c>
    </row>
    <row r="77" spans="1:9" ht="12.75">
      <c r="A77" s="22"/>
      <c r="B77" s="23" t="s">
        <v>74</v>
      </c>
      <c r="C77" s="23"/>
      <c r="D77" s="24"/>
      <c r="E77" s="28">
        <v>624</v>
      </c>
      <c r="F77" s="28">
        <v>60000</v>
      </c>
      <c r="G77" s="28">
        <v>37440</v>
      </c>
      <c r="H77" s="28"/>
      <c r="I77" s="28">
        <v>37440</v>
      </c>
    </row>
    <row r="78" spans="1:9" ht="12.75">
      <c r="A78" s="20" t="s">
        <v>70</v>
      </c>
      <c r="B78" s="21"/>
      <c r="C78" s="21"/>
      <c r="D78" s="25"/>
      <c r="E78" s="30" t="s">
        <v>28</v>
      </c>
      <c r="F78" s="30" t="s">
        <v>28</v>
      </c>
      <c r="G78" s="30">
        <f>SUM(G75:G77)</f>
        <v>238650</v>
      </c>
      <c r="H78" s="30"/>
      <c r="I78" s="30">
        <f>SUM(I75:I77)</f>
        <v>238650</v>
      </c>
    </row>
    <row r="79" spans="1:9" ht="12.75">
      <c r="A79" s="65" t="s">
        <v>71</v>
      </c>
      <c r="B79" s="66"/>
      <c r="C79" s="66"/>
      <c r="D79" s="24"/>
      <c r="E79" s="28"/>
      <c r="F79" s="28"/>
      <c r="G79" s="28"/>
      <c r="H79" s="28"/>
      <c r="I79" s="28"/>
    </row>
    <row r="80" spans="1:9" ht="12.75">
      <c r="A80" s="22"/>
      <c r="B80" s="23" t="s">
        <v>75</v>
      </c>
      <c r="C80" s="23"/>
      <c r="D80" s="24"/>
      <c r="E80" s="28">
        <v>13049</v>
      </c>
      <c r="F80" s="28">
        <v>2400</v>
      </c>
      <c r="G80" s="28">
        <v>31318</v>
      </c>
      <c r="H80" s="28"/>
      <c r="I80" s="28">
        <v>31318</v>
      </c>
    </row>
    <row r="81" spans="1:9" ht="12.75">
      <c r="A81" s="22"/>
      <c r="B81" s="23" t="s">
        <v>76</v>
      </c>
      <c r="C81" s="23"/>
      <c r="D81" s="24"/>
      <c r="E81" s="28">
        <v>1319</v>
      </c>
      <c r="F81" s="28">
        <v>3600</v>
      </c>
      <c r="G81" s="28">
        <v>4748</v>
      </c>
      <c r="H81" s="28"/>
      <c r="I81" s="28">
        <v>4748</v>
      </c>
    </row>
    <row r="82" spans="1:9" ht="12.75">
      <c r="A82" s="22"/>
      <c r="B82" s="23" t="s">
        <v>77</v>
      </c>
      <c r="C82" s="23"/>
      <c r="D82" s="24"/>
      <c r="E82" s="28">
        <v>1307</v>
      </c>
      <c r="F82" s="28">
        <v>7200</v>
      </c>
      <c r="G82" s="28">
        <v>9410</v>
      </c>
      <c r="H82" s="28"/>
      <c r="I82" s="28">
        <v>9410</v>
      </c>
    </row>
    <row r="83" spans="1:9" ht="12.75">
      <c r="A83" s="22"/>
      <c r="B83" s="23" t="s">
        <v>78</v>
      </c>
      <c r="C83" s="23"/>
      <c r="D83" s="24"/>
      <c r="E83" s="28">
        <v>2661</v>
      </c>
      <c r="F83" s="28">
        <v>9600</v>
      </c>
      <c r="G83" s="28">
        <v>25546</v>
      </c>
      <c r="H83" s="28"/>
      <c r="I83" s="28">
        <v>25546</v>
      </c>
    </row>
    <row r="84" spans="1:9" ht="12.75">
      <c r="A84" s="20" t="s">
        <v>79</v>
      </c>
      <c r="B84" s="21"/>
      <c r="C84" s="21"/>
      <c r="D84" s="25"/>
      <c r="E84" s="30" t="s">
        <v>18</v>
      </c>
      <c r="F84" s="30" t="s">
        <v>28</v>
      </c>
      <c r="G84" s="30">
        <f>SUM(G80:G83)</f>
        <v>71022</v>
      </c>
      <c r="H84" s="30"/>
      <c r="I84" s="30">
        <f>SUM(I80:I83)</f>
        <v>71022</v>
      </c>
    </row>
    <row r="85" spans="1:9" ht="12.75">
      <c r="A85" s="65" t="s">
        <v>80</v>
      </c>
      <c r="B85" s="66"/>
      <c r="C85" s="66"/>
      <c r="D85" s="67"/>
      <c r="E85" s="28"/>
      <c r="F85" s="28"/>
      <c r="G85" s="28"/>
      <c r="H85" s="28"/>
      <c r="I85" s="28"/>
    </row>
    <row r="86" spans="1:9" ht="12.75">
      <c r="A86" s="22"/>
      <c r="B86" s="23" t="s">
        <v>81</v>
      </c>
      <c r="C86" s="23"/>
      <c r="D86" s="24"/>
      <c r="E86" s="28">
        <v>178</v>
      </c>
      <c r="F86" s="28">
        <v>25000</v>
      </c>
      <c r="G86" s="28">
        <v>4450</v>
      </c>
      <c r="H86" s="28"/>
      <c r="I86" s="28">
        <v>4450</v>
      </c>
    </row>
    <row r="87" spans="1:9" ht="12.75">
      <c r="A87" s="22"/>
      <c r="B87" s="23" t="s">
        <v>82</v>
      </c>
      <c r="C87" s="23"/>
      <c r="D87" s="24"/>
      <c r="E87" s="28">
        <v>384</v>
      </c>
      <c r="F87" s="28">
        <v>25000</v>
      </c>
      <c r="G87" s="28">
        <v>9600</v>
      </c>
      <c r="H87" s="28"/>
      <c r="I87" s="28">
        <v>9600</v>
      </c>
    </row>
    <row r="88" spans="1:9" ht="12.75">
      <c r="A88" s="22"/>
      <c r="B88" s="23" t="s">
        <v>83</v>
      </c>
      <c r="C88" s="23"/>
      <c r="D88" s="24"/>
      <c r="E88" s="28">
        <v>611</v>
      </c>
      <c r="F88" s="28">
        <v>25000</v>
      </c>
      <c r="G88" s="28">
        <v>15275</v>
      </c>
      <c r="H88" s="28"/>
      <c r="I88" s="28">
        <v>15275</v>
      </c>
    </row>
    <row r="89" spans="1:9" ht="12.75">
      <c r="A89" s="22"/>
      <c r="B89" s="23" t="s">
        <v>128</v>
      </c>
      <c r="C89" s="23"/>
      <c r="D89" s="24"/>
      <c r="E89" s="28">
        <v>3175</v>
      </c>
      <c r="F89" s="28">
        <v>9800</v>
      </c>
      <c r="G89" s="28">
        <v>31115</v>
      </c>
      <c r="H89" s="28"/>
      <c r="I89" s="28">
        <v>31115</v>
      </c>
    </row>
    <row r="90" spans="1:9" ht="12.75">
      <c r="A90" s="20" t="s">
        <v>84</v>
      </c>
      <c r="B90" s="21"/>
      <c r="C90" s="21"/>
      <c r="D90" s="25"/>
      <c r="E90" s="30" t="s">
        <v>18</v>
      </c>
      <c r="F90" s="30" t="s">
        <v>18</v>
      </c>
      <c r="G90" s="30">
        <f>SUM(G86:G89)</f>
        <v>60440</v>
      </c>
      <c r="H90" s="30"/>
      <c r="I90" s="30">
        <f>SUM(I86:I89)</f>
        <v>60440</v>
      </c>
    </row>
    <row r="91" spans="1:9" ht="12.75">
      <c r="A91" s="32" t="s">
        <v>85</v>
      </c>
      <c r="B91" s="16"/>
      <c r="C91" s="16"/>
      <c r="D91" s="26"/>
      <c r="E91" s="14" t="s">
        <v>18</v>
      </c>
      <c r="F91" s="14" t="s">
        <v>18</v>
      </c>
      <c r="G91" s="14">
        <f>G72+G78+G84+G90</f>
        <v>489485</v>
      </c>
      <c r="H91" s="14"/>
      <c r="I91" s="14">
        <f>I72+I78+I84+I90</f>
        <v>489485</v>
      </c>
    </row>
    <row r="92" spans="1:9" ht="12.75">
      <c r="A92" s="22" t="s">
        <v>87</v>
      </c>
      <c r="B92" s="23"/>
      <c r="C92" s="23"/>
      <c r="D92" s="24"/>
      <c r="E92" s="28">
        <v>68281</v>
      </c>
      <c r="F92" s="28">
        <v>1156</v>
      </c>
      <c r="G92" s="28">
        <v>78933</v>
      </c>
      <c r="H92" s="28">
        <v>78933</v>
      </c>
      <c r="I92" s="36"/>
    </row>
    <row r="93" spans="1:9" ht="12.75">
      <c r="A93" s="22" t="s">
        <v>129</v>
      </c>
      <c r="B93" s="23"/>
      <c r="C93" s="23"/>
      <c r="D93" s="24"/>
      <c r="E93" s="28">
        <v>68281</v>
      </c>
      <c r="F93" s="28">
        <v>200</v>
      </c>
      <c r="G93" s="28">
        <v>13656</v>
      </c>
      <c r="H93" s="28">
        <v>13656</v>
      </c>
      <c r="I93" s="36"/>
    </row>
    <row r="94" spans="1:9" ht="12.75">
      <c r="A94" s="32" t="s">
        <v>89</v>
      </c>
      <c r="B94" s="15"/>
      <c r="C94" s="15"/>
      <c r="D94" s="12"/>
      <c r="E94" s="14" t="s">
        <v>18</v>
      </c>
      <c r="F94" s="14" t="s">
        <v>18</v>
      </c>
      <c r="G94" s="14">
        <v>5844423</v>
      </c>
      <c r="H94" s="14">
        <v>926657</v>
      </c>
      <c r="I94" s="14">
        <v>4917766</v>
      </c>
    </row>
    <row r="95" spans="1:9" ht="12.75">
      <c r="A95" s="65" t="s">
        <v>126</v>
      </c>
      <c r="B95" s="66"/>
      <c r="C95" s="66"/>
      <c r="D95" s="24"/>
      <c r="E95" s="28"/>
      <c r="F95" s="28"/>
      <c r="G95" s="28"/>
      <c r="H95" s="28"/>
      <c r="I95" s="28"/>
    </row>
    <row r="96" spans="1:9" ht="12.75">
      <c r="A96" s="22"/>
      <c r="B96" s="23" t="s">
        <v>90</v>
      </c>
      <c r="C96" s="23"/>
      <c r="D96" s="24"/>
      <c r="E96" s="28">
        <v>1438</v>
      </c>
      <c r="F96" s="28">
        <v>15000</v>
      </c>
      <c r="G96" s="28">
        <v>21570</v>
      </c>
      <c r="H96" s="28"/>
      <c r="I96" s="28">
        <v>21570</v>
      </c>
    </row>
    <row r="97" spans="1:9" ht="12.75">
      <c r="A97" s="22"/>
      <c r="B97" s="23" t="s">
        <v>130</v>
      </c>
      <c r="C97" s="23"/>
      <c r="D97" s="24"/>
      <c r="E97" s="28">
        <v>591</v>
      </c>
      <c r="F97" s="28">
        <v>10000</v>
      </c>
      <c r="G97" s="28">
        <v>5910</v>
      </c>
      <c r="H97" s="28"/>
      <c r="I97" s="28">
        <v>5910</v>
      </c>
    </row>
    <row r="98" spans="1:9" ht="12.75">
      <c r="A98" s="22"/>
      <c r="B98" s="23" t="s">
        <v>91</v>
      </c>
      <c r="C98" s="23"/>
      <c r="D98" s="24"/>
      <c r="E98" s="28">
        <v>1436</v>
      </c>
      <c r="F98" s="28">
        <v>14000</v>
      </c>
      <c r="G98" s="28">
        <v>20104</v>
      </c>
      <c r="H98" s="28"/>
      <c r="I98" s="28">
        <v>20104</v>
      </c>
    </row>
    <row r="99" spans="1:9" ht="12.75">
      <c r="A99" s="22"/>
      <c r="B99" s="23" t="s">
        <v>92</v>
      </c>
      <c r="C99" s="23"/>
      <c r="D99" s="24"/>
      <c r="E99" s="28">
        <v>17489</v>
      </c>
      <c r="F99" s="28">
        <v>2200</v>
      </c>
      <c r="G99" s="28">
        <v>38476</v>
      </c>
      <c r="H99" s="28"/>
      <c r="I99" s="28">
        <v>38476</v>
      </c>
    </row>
    <row r="100" spans="1:9" ht="12.75">
      <c r="A100" s="22"/>
      <c r="B100" s="23" t="s">
        <v>133</v>
      </c>
      <c r="C100" s="23"/>
      <c r="D100" s="24"/>
      <c r="E100" s="28">
        <v>15369</v>
      </c>
      <c r="F100" s="28">
        <v>720</v>
      </c>
      <c r="G100" s="28">
        <v>11066</v>
      </c>
      <c r="H100" s="28"/>
      <c r="I100" s="28">
        <v>11066</v>
      </c>
    </row>
    <row r="101" spans="1:9" ht="12.75">
      <c r="A101" s="22"/>
      <c r="B101" s="23" t="s">
        <v>93</v>
      </c>
      <c r="C101" s="23"/>
      <c r="D101" s="24"/>
      <c r="E101" s="28">
        <v>1445</v>
      </c>
      <c r="F101" s="28">
        <v>2500</v>
      </c>
      <c r="G101" s="28">
        <v>3612</v>
      </c>
      <c r="H101" s="28"/>
      <c r="I101" s="28">
        <v>3612</v>
      </c>
    </row>
    <row r="102" spans="1:9" ht="12.75">
      <c r="A102" s="22"/>
      <c r="B102" s="23" t="s">
        <v>94</v>
      </c>
      <c r="C102" s="23"/>
      <c r="D102" s="24"/>
      <c r="E102" s="28">
        <v>20</v>
      </c>
      <c r="F102" s="28">
        <v>655000</v>
      </c>
      <c r="G102" s="28">
        <v>13100</v>
      </c>
      <c r="H102" s="28"/>
      <c r="I102" s="28">
        <v>13100</v>
      </c>
    </row>
    <row r="103" spans="1:9" ht="12.75">
      <c r="A103" s="22"/>
      <c r="B103" s="23" t="s">
        <v>131</v>
      </c>
      <c r="C103" s="23"/>
      <c r="D103" s="24"/>
      <c r="E103" s="28">
        <v>12980</v>
      </c>
      <c r="F103" s="28">
        <v>1300</v>
      </c>
      <c r="G103" s="28">
        <v>16874</v>
      </c>
      <c r="H103" s="28"/>
      <c r="I103" s="28">
        <v>16874</v>
      </c>
    </row>
    <row r="104" spans="1:9" ht="12.75">
      <c r="A104" s="32" t="s">
        <v>95</v>
      </c>
      <c r="B104" s="16"/>
      <c r="C104" s="16"/>
      <c r="D104" s="26"/>
      <c r="E104" s="14" t="s">
        <v>28</v>
      </c>
      <c r="F104" s="14" t="s">
        <v>28</v>
      </c>
      <c r="G104" s="14">
        <f>SUM(G96:G103)</f>
        <v>130712</v>
      </c>
      <c r="H104" s="14"/>
      <c r="I104" s="14">
        <f>SUM(I96:I103)</f>
        <v>130712</v>
      </c>
    </row>
    <row r="105" spans="1:9" ht="12.75">
      <c r="A105" s="22"/>
      <c r="B105" s="23" t="s">
        <v>96</v>
      </c>
      <c r="C105" s="23"/>
      <c r="D105" s="24"/>
      <c r="E105" s="28" t="s">
        <v>28</v>
      </c>
      <c r="F105" s="28" t="s">
        <v>28</v>
      </c>
      <c r="G105" s="28">
        <v>440315</v>
      </c>
      <c r="H105" s="28"/>
      <c r="I105" s="28">
        <v>440315</v>
      </c>
    </row>
    <row r="106" spans="1:9" ht="12.75">
      <c r="A106" s="22"/>
      <c r="B106" s="23" t="s">
        <v>97</v>
      </c>
      <c r="C106" s="23"/>
      <c r="D106" s="24"/>
      <c r="E106" s="28" t="s">
        <v>28</v>
      </c>
      <c r="F106" s="28" t="s">
        <v>28</v>
      </c>
      <c r="G106" s="28">
        <v>53502</v>
      </c>
      <c r="H106" s="28"/>
      <c r="I106" s="28">
        <v>53502</v>
      </c>
    </row>
    <row r="107" spans="1:9" ht="12.75">
      <c r="A107" s="22"/>
      <c r="B107" s="23" t="s">
        <v>98</v>
      </c>
      <c r="C107" s="23"/>
      <c r="D107" s="24"/>
      <c r="E107" s="28">
        <v>124</v>
      </c>
      <c r="F107" s="28">
        <v>22300</v>
      </c>
      <c r="G107" s="28">
        <v>2765</v>
      </c>
      <c r="H107" s="28"/>
      <c r="I107" s="28">
        <v>2765</v>
      </c>
    </row>
    <row r="108" spans="1:9" ht="12.75">
      <c r="A108" s="32" t="s">
        <v>99</v>
      </c>
      <c r="B108" s="16"/>
      <c r="C108" s="16"/>
      <c r="D108" s="26"/>
      <c r="E108" s="14" t="s">
        <v>28</v>
      </c>
      <c r="F108" s="14" t="s">
        <v>28</v>
      </c>
      <c r="G108" s="14">
        <f>SUM(G105:G107)</f>
        <v>496582</v>
      </c>
      <c r="H108" s="14"/>
      <c r="I108" s="14">
        <f>SUM(I105:I107)</f>
        <v>496582</v>
      </c>
    </row>
    <row r="109" spans="1:9" ht="12.75">
      <c r="A109" s="32" t="s">
        <v>100</v>
      </c>
      <c r="B109" s="16"/>
      <c r="C109" s="16"/>
      <c r="D109" s="26"/>
      <c r="E109" s="14"/>
      <c r="F109" s="14"/>
      <c r="G109" s="14">
        <v>281456</v>
      </c>
      <c r="H109" s="14">
        <v>281456</v>
      </c>
      <c r="I109" s="14"/>
    </row>
    <row r="110" spans="1:9" ht="13.5" thickBot="1">
      <c r="A110" s="37" t="s">
        <v>101</v>
      </c>
      <c r="B110" s="38"/>
      <c r="C110" s="38"/>
      <c r="D110" s="39"/>
      <c r="E110" s="49">
        <v>6900</v>
      </c>
      <c r="F110" s="49">
        <v>105</v>
      </c>
      <c r="G110" s="49">
        <v>724</v>
      </c>
      <c r="H110" s="49">
        <v>724</v>
      </c>
      <c r="I110" s="49"/>
    </row>
    <row r="111" spans="1:9" ht="13.5" thickBot="1">
      <c r="A111" s="72" t="s">
        <v>102</v>
      </c>
      <c r="B111" s="41"/>
      <c r="C111" s="41"/>
      <c r="D111" s="41"/>
      <c r="E111" s="50" t="s">
        <v>28</v>
      </c>
      <c r="F111" s="50" t="s">
        <v>28</v>
      </c>
      <c r="G111" s="50">
        <f>G104+G108+G109+G110</f>
        <v>909474</v>
      </c>
      <c r="H111" s="50">
        <f>SUM(H109:H110)</f>
        <v>282180</v>
      </c>
      <c r="I111" s="50">
        <f>I104+I108</f>
        <v>627294</v>
      </c>
    </row>
    <row r="112" spans="1:9" ht="12.75">
      <c r="A112" s="22" t="s">
        <v>103</v>
      </c>
      <c r="B112" s="1" t="s">
        <v>96</v>
      </c>
      <c r="C112" s="1"/>
      <c r="D112" s="1"/>
      <c r="E112" s="28"/>
      <c r="F112" s="28"/>
      <c r="G112" s="28">
        <v>440315</v>
      </c>
      <c r="H112" s="28"/>
      <c r="I112" s="28">
        <v>440315</v>
      </c>
    </row>
    <row r="113" spans="1:9" ht="13.5" thickBot="1">
      <c r="A113" s="60" t="s">
        <v>104</v>
      </c>
      <c r="B113" s="1"/>
      <c r="C113" s="1"/>
      <c r="D113" s="1"/>
      <c r="E113" s="28" t="s">
        <v>28</v>
      </c>
      <c r="F113" s="28" t="s">
        <v>28</v>
      </c>
      <c r="G113" s="28">
        <f>G111-G112</f>
        <v>469159</v>
      </c>
      <c r="H113" s="28">
        <v>282180</v>
      </c>
      <c r="I113" s="61">
        <f>I111-I112</f>
        <v>186979</v>
      </c>
    </row>
    <row r="114" spans="1:9" ht="13.5" thickBot="1">
      <c r="A114" s="40" t="s">
        <v>127</v>
      </c>
      <c r="B114" s="41"/>
      <c r="C114" s="41"/>
      <c r="D114" s="41"/>
      <c r="E114" s="50" t="s">
        <v>28</v>
      </c>
      <c r="F114" s="50" t="s">
        <v>28</v>
      </c>
      <c r="G114" s="50">
        <v>6753897</v>
      </c>
      <c r="H114" s="50">
        <v>1208837</v>
      </c>
      <c r="I114" s="42">
        <v>5545060</v>
      </c>
    </row>
    <row r="115" spans="1:9" ht="13.5" thickBot="1">
      <c r="A115" s="62" t="s">
        <v>103</v>
      </c>
      <c r="B115" s="23" t="s">
        <v>96</v>
      </c>
      <c r="C115" s="23"/>
      <c r="D115" s="23"/>
      <c r="E115" s="28" t="s">
        <v>28</v>
      </c>
      <c r="F115" s="28" t="s">
        <v>28</v>
      </c>
      <c r="G115" s="28">
        <v>440315</v>
      </c>
      <c r="H115" s="28"/>
      <c r="I115" s="64">
        <v>440315</v>
      </c>
    </row>
    <row r="116" spans="1:9" ht="13.5" thickBot="1">
      <c r="A116" s="40" t="s">
        <v>105</v>
      </c>
      <c r="B116" s="41"/>
      <c r="C116" s="41"/>
      <c r="D116" s="48"/>
      <c r="E116" s="50" t="s">
        <v>28</v>
      </c>
      <c r="F116" s="50" t="s">
        <v>28</v>
      </c>
      <c r="G116" s="50">
        <v>6313582</v>
      </c>
      <c r="H116" s="50">
        <v>1208837</v>
      </c>
      <c r="I116" s="55">
        <v>5104745</v>
      </c>
    </row>
    <row r="117" spans="1:9" ht="12.75">
      <c r="A117" s="63" t="s">
        <v>106</v>
      </c>
      <c r="B117" s="1"/>
      <c r="C117" s="1"/>
      <c r="D117" s="1"/>
      <c r="E117" s="28"/>
      <c r="F117" s="28"/>
      <c r="G117" s="28">
        <v>825577</v>
      </c>
      <c r="H117" s="28">
        <v>825577</v>
      </c>
      <c r="I117" s="28"/>
    </row>
    <row r="118" spans="1:9" ht="12.75">
      <c r="A118" s="5" t="s">
        <v>107</v>
      </c>
      <c r="B118" s="6"/>
      <c r="C118" s="6"/>
      <c r="D118" s="6"/>
      <c r="E118" s="71"/>
      <c r="F118" s="71"/>
      <c r="G118" s="71">
        <v>518049</v>
      </c>
      <c r="H118" s="71">
        <v>518049</v>
      </c>
      <c r="I118" s="71"/>
    </row>
    <row r="119" spans="1:9" ht="12.75">
      <c r="A119" s="22" t="s">
        <v>132</v>
      </c>
      <c r="B119" s="1"/>
      <c r="C119" s="1"/>
      <c r="D119" s="1"/>
      <c r="E119" s="28"/>
      <c r="F119" s="28"/>
      <c r="G119" s="28">
        <f>SUM(G117:G118)</f>
        <v>1343626</v>
      </c>
      <c r="H119" s="28">
        <f>SUM(H117:H118)</f>
        <v>1343626</v>
      </c>
      <c r="I119" s="28"/>
    </row>
    <row r="120" spans="1:9" ht="12.75">
      <c r="A120" s="37" t="s">
        <v>108</v>
      </c>
      <c r="B120" s="38"/>
      <c r="C120" s="38"/>
      <c r="D120" s="39"/>
      <c r="E120" s="49"/>
      <c r="F120" s="49"/>
      <c r="G120" s="49"/>
      <c r="H120" s="49"/>
      <c r="I120" s="49"/>
    </row>
    <row r="121" spans="1:9" ht="12.75">
      <c r="A121" s="31" t="s">
        <v>109</v>
      </c>
      <c r="B121" s="44"/>
      <c r="C121" s="44"/>
      <c r="D121" s="45"/>
      <c r="E121" s="51" t="s">
        <v>28</v>
      </c>
      <c r="F121" s="51" t="s">
        <v>28</v>
      </c>
      <c r="G121" s="51">
        <v>8097523</v>
      </c>
      <c r="H121" s="51">
        <v>2552463</v>
      </c>
      <c r="I121" s="51">
        <v>5545060</v>
      </c>
    </row>
    <row r="122" spans="1:9" ht="13.5" thickBot="1">
      <c r="A122" s="2" t="s">
        <v>110</v>
      </c>
      <c r="B122" s="3" t="s">
        <v>96</v>
      </c>
      <c r="C122" s="3"/>
      <c r="D122" s="4"/>
      <c r="E122" s="8" t="s">
        <v>28</v>
      </c>
      <c r="F122" s="8" t="s">
        <v>28</v>
      </c>
      <c r="G122" s="8">
        <v>440315</v>
      </c>
      <c r="H122" s="8"/>
      <c r="I122" s="8">
        <v>440315</v>
      </c>
    </row>
    <row r="123" spans="1:9" ht="12.75">
      <c r="A123" s="43" t="s">
        <v>108</v>
      </c>
      <c r="B123" s="52"/>
      <c r="C123" s="52"/>
      <c r="D123" s="52"/>
      <c r="E123" s="59"/>
      <c r="F123" s="52"/>
      <c r="G123" s="59"/>
      <c r="H123" s="59"/>
      <c r="I123" s="57"/>
    </row>
    <row r="124" spans="1:9" ht="13.5" thickBot="1">
      <c r="A124" s="53" t="s">
        <v>125</v>
      </c>
      <c r="B124" s="54"/>
      <c r="C124" s="54"/>
      <c r="D124" s="54"/>
      <c r="E124" s="56" t="s">
        <v>28</v>
      </c>
      <c r="F124" s="54" t="s">
        <v>28</v>
      </c>
      <c r="G124" s="56">
        <v>7657208</v>
      </c>
      <c r="H124" s="56">
        <v>2552463</v>
      </c>
      <c r="I124" s="58">
        <v>5104745</v>
      </c>
    </row>
    <row r="125" spans="1:9" ht="12.75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ht="12.75">
      <c r="A126" s="34"/>
      <c r="B126" s="34"/>
      <c r="C126" s="34"/>
      <c r="D126" s="34"/>
      <c r="E126" s="34"/>
      <c r="F126" s="34"/>
      <c r="G126" s="34"/>
      <c r="H126" s="34"/>
      <c r="I126" s="34"/>
    </row>
    <row r="127" spans="1:9" ht="12.75">
      <c r="A127" s="34"/>
      <c r="B127" s="34"/>
      <c r="C127" s="34"/>
      <c r="D127" s="34"/>
      <c r="E127" s="34"/>
      <c r="F127" s="34"/>
      <c r="G127" s="34"/>
      <c r="H127" s="34"/>
      <c r="I127" s="34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2"/>
      <c r="B131" s="3"/>
      <c r="C131" s="3"/>
      <c r="D131" s="4"/>
      <c r="E131" s="8"/>
      <c r="F131" s="73" t="s">
        <v>0</v>
      </c>
      <c r="G131" s="74"/>
      <c r="H131" s="17"/>
      <c r="I131" s="18"/>
    </row>
    <row r="132" spans="1:9" ht="12.75">
      <c r="A132" s="75" t="s">
        <v>10</v>
      </c>
      <c r="B132" s="76"/>
      <c r="C132" s="76"/>
      <c r="D132" s="77"/>
      <c r="E132" s="9" t="s">
        <v>8</v>
      </c>
      <c r="F132" s="11" t="s">
        <v>1</v>
      </c>
      <c r="G132" s="11" t="s">
        <v>3</v>
      </c>
      <c r="H132" s="31" t="s">
        <v>6</v>
      </c>
      <c r="I132" s="19"/>
    </row>
    <row r="133" spans="1:9" ht="12.75">
      <c r="A133" s="5"/>
      <c r="B133" s="6"/>
      <c r="C133" s="6"/>
      <c r="D133" s="7"/>
      <c r="E133" s="10" t="s">
        <v>9</v>
      </c>
      <c r="F133" s="10" t="s">
        <v>2</v>
      </c>
      <c r="G133" s="10" t="s">
        <v>4</v>
      </c>
      <c r="H133" s="13" t="s">
        <v>5</v>
      </c>
      <c r="I133" s="14" t="s">
        <v>7</v>
      </c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73" t="s">
        <v>111</v>
      </c>
      <c r="B137" s="78"/>
      <c r="C137" s="78"/>
      <c r="D137" s="78"/>
      <c r="E137" s="78"/>
      <c r="F137" s="78"/>
      <c r="G137" s="78"/>
      <c r="H137" s="78"/>
      <c r="I137" s="74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2" t="s">
        <v>112</v>
      </c>
      <c r="B139" s="3"/>
      <c r="C139" s="3"/>
      <c r="D139" s="4"/>
      <c r="E139" s="8"/>
      <c r="F139" s="8"/>
      <c r="G139" s="8">
        <v>246175</v>
      </c>
      <c r="H139" s="8">
        <v>246175</v>
      </c>
      <c r="I139" s="8"/>
    </row>
    <row r="140" spans="1:9" ht="12.75">
      <c r="A140" s="22" t="s">
        <v>113</v>
      </c>
      <c r="B140" s="23"/>
      <c r="C140" s="23"/>
      <c r="D140" s="24"/>
      <c r="E140" s="28"/>
      <c r="F140" s="28"/>
      <c r="G140" s="28">
        <v>82709</v>
      </c>
      <c r="H140" s="28">
        <v>82709</v>
      </c>
      <c r="I140" s="28"/>
    </row>
    <row r="141" spans="1:9" ht="12.75">
      <c r="A141" s="22" t="s">
        <v>114</v>
      </c>
      <c r="B141" s="23"/>
      <c r="C141" s="23"/>
      <c r="D141" s="24"/>
      <c r="E141" s="28"/>
      <c r="F141" s="28"/>
      <c r="G141" s="28">
        <v>4160</v>
      </c>
      <c r="H141" s="28">
        <v>4160</v>
      </c>
      <c r="I141" s="28"/>
    </row>
    <row r="142" spans="1:9" ht="12.75">
      <c r="A142" s="22" t="s">
        <v>115</v>
      </c>
      <c r="B142" s="23"/>
      <c r="C142" s="23"/>
      <c r="D142" s="24"/>
      <c r="E142" s="28"/>
      <c r="F142" s="28"/>
      <c r="G142" s="28">
        <v>1165956</v>
      </c>
      <c r="H142" s="28">
        <v>501748</v>
      </c>
      <c r="I142" s="28">
        <v>664208</v>
      </c>
    </row>
    <row r="143" spans="1:9" ht="12.75">
      <c r="A143" s="22" t="s">
        <v>116</v>
      </c>
      <c r="B143" s="23"/>
      <c r="C143" s="23"/>
      <c r="D143" s="24"/>
      <c r="E143" s="28"/>
      <c r="F143" s="28"/>
      <c r="G143" s="28">
        <v>4880852</v>
      </c>
      <c r="H143" s="28"/>
      <c r="I143" s="28">
        <v>4880852</v>
      </c>
    </row>
    <row r="144" spans="1:9" ht="12.75">
      <c r="A144" s="22" t="s">
        <v>117</v>
      </c>
      <c r="B144" s="23"/>
      <c r="C144" s="23"/>
      <c r="D144" s="24"/>
      <c r="E144" s="28"/>
      <c r="F144" s="28"/>
      <c r="G144" s="28">
        <v>78933</v>
      </c>
      <c r="H144" s="28">
        <v>78933</v>
      </c>
      <c r="I144" s="28"/>
    </row>
    <row r="145" spans="1:9" ht="12.75">
      <c r="A145" s="22" t="s">
        <v>129</v>
      </c>
      <c r="B145" s="23"/>
      <c r="C145" s="23"/>
      <c r="D145" s="24"/>
      <c r="E145" s="28"/>
      <c r="F145" s="28"/>
      <c r="G145" s="28">
        <v>13656</v>
      </c>
      <c r="H145" s="28">
        <v>13656</v>
      </c>
      <c r="I145" s="28"/>
    </row>
    <row r="146" spans="1:9" ht="12.75">
      <c r="A146" s="22" t="s">
        <v>118</v>
      </c>
      <c r="B146" s="23"/>
      <c r="C146" s="23"/>
      <c r="D146" s="24"/>
      <c r="E146" s="28"/>
      <c r="F146" s="28"/>
      <c r="G146" s="28">
        <v>281456</v>
      </c>
      <c r="H146" s="28">
        <v>281456</v>
      </c>
      <c r="I146" s="28"/>
    </row>
    <row r="147" spans="1:9" ht="12.75">
      <c r="A147" s="22" t="s">
        <v>124</v>
      </c>
      <c r="B147" s="23"/>
      <c r="C147" s="23"/>
      <c r="D147" s="24"/>
      <c r="E147" s="28"/>
      <c r="F147" s="28"/>
      <c r="G147" s="28">
        <v>1343626</v>
      </c>
      <c r="H147" s="28">
        <v>1343626</v>
      </c>
      <c r="I147" s="28"/>
    </row>
    <row r="148" spans="1:9" ht="12.75">
      <c r="A148" s="32" t="s">
        <v>119</v>
      </c>
      <c r="B148" s="16"/>
      <c r="C148" s="16"/>
      <c r="D148" s="26"/>
      <c r="E148" s="14" t="s">
        <v>123</v>
      </c>
      <c r="F148" s="14" t="s">
        <v>28</v>
      </c>
      <c r="G148" s="14">
        <f>SUM(G139:G147)</f>
        <v>8097523</v>
      </c>
      <c r="H148" s="14">
        <f>SUM(H139:H147)</f>
        <v>2552463</v>
      </c>
      <c r="I148" s="14">
        <f>SUM(I139:I147)</f>
        <v>5545060</v>
      </c>
    </row>
    <row r="149" spans="1:9" ht="12.75">
      <c r="A149" s="22" t="s">
        <v>120</v>
      </c>
      <c r="B149" s="23"/>
      <c r="C149" s="23"/>
      <c r="D149" s="24"/>
      <c r="E149" s="28" t="s">
        <v>123</v>
      </c>
      <c r="F149" s="28" t="s">
        <v>28</v>
      </c>
      <c r="G149" s="28">
        <v>440315</v>
      </c>
      <c r="H149" s="28"/>
      <c r="I149" s="28">
        <v>440315</v>
      </c>
    </row>
    <row r="150" spans="1:9" ht="12.75">
      <c r="A150" s="32" t="s">
        <v>121</v>
      </c>
      <c r="B150" s="16"/>
      <c r="C150" s="16"/>
      <c r="D150" s="26"/>
      <c r="E150" s="14" t="s">
        <v>123</v>
      </c>
      <c r="F150" s="14" t="s">
        <v>28</v>
      </c>
      <c r="G150" s="14">
        <v>7657208</v>
      </c>
      <c r="H150" s="14">
        <v>2552463</v>
      </c>
      <c r="I150" s="14">
        <v>5104745</v>
      </c>
    </row>
    <row r="151" spans="1:9" ht="12.75">
      <c r="A151" s="32" t="s">
        <v>122</v>
      </c>
      <c r="B151" s="16"/>
      <c r="C151" s="16"/>
      <c r="D151" s="26"/>
      <c r="E151" s="14" t="s">
        <v>123</v>
      </c>
      <c r="F151" s="14" t="s">
        <v>28</v>
      </c>
      <c r="G151" s="14">
        <v>469159</v>
      </c>
      <c r="H151" s="14">
        <v>282180</v>
      </c>
      <c r="I151" s="14">
        <v>186979</v>
      </c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</sheetData>
  <mergeCells count="7">
    <mergeCell ref="F131:G131"/>
    <mergeCell ref="A132:D132"/>
    <mergeCell ref="A137:I137"/>
    <mergeCell ref="F4:G4"/>
    <mergeCell ref="A5:D5"/>
    <mergeCell ref="F61:G61"/>
    <mergeCell ref="A62:D62"/>
  </mergeCells>
  <printOptions horizontalCentered="1"/>
  <pageMargins left="0.7874015748031497" right="0.7874015748031497" top="0.984251968503937" bottom="0.984251968503937" header="0.5118110236220472" footer="0.5118110236220472"/>
  <pageSetup fitToHeight="3" horizontalDpi="300" verticalDpi="300" orientation="portrait" paperSize="9" scale="83" r:id="rId1"/>
  <headerFooter alignWithMargins="0">
    <oddHeader>&amp;C&amp;"Arial CE,Félkövér\&amp;8
&amp;9 2004. évi normatív állami hozzájárulások, támogatások és a személyi jövedelemadó bevételek alakulása&amp;R&amp;8 1.sz.kimutatás</oddHeader>
    <oddFooter>&amp;L&amp;8&amp;D &amp;T&amp;C&amp;8Csikerné\ 2004.évi norm.áll.hozzájár.&amp;R&amp;P/&amp;N</oddFooter>
  </headerFooter>
  <rowBreaks count="2" manualBreakCount="2">
    <brk id="60" max="8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Kaposvár MJV PM Hivatala</dc:creator>
  <cp:keywords/>
  <dc:description/>
  <cp:lastModifiedBy>Kaposvár MJV PM Hivatala</cp:lastModifiedBy>
  <cp:lastPrinted>2004-01-27T08:43:38Z</cp:lastPrinted>
  <dcterms:created xsi:type="dcterms:W3CDTF">2003-11-05T10:00:53Z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