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3"/>
  </bookViews>
  <sheets>
    <sheet name="norm.k." sheetId="1" r:id="rId1"/>
    <sheet name="közp.t." sheetId="2" r:id="rId2"/>
    <sheet name="e.bev." sheetId="3" r:id="rId3"/>
    <sheet name="átv." sheetId="4" r:id="rId4"/>
    <sheet name="telek" sheetId="5" r:id="rId5"/>
  </sheets>
  <definedNames>
    <definedName name="_xlnm.Print_Titles" localSheetId="2">'e.bev.'!$1:$3</definedName>
    <definedName name="_xlnm.Print_Titles" localSheetId="1">'közp.t.'!$1:$3</definedName>
    <definedName name="_xlnm.Print_Area" localSheetId="3">'átv.'!$A$1:$F$130</definedName>
    <definedName name="_xlnm.Print_Area" localSheetId="4">'telek'!$A$1:$L$57</definedName>
  </definedNames>
  <calcPr fullCalcOnLoad="1"/>
</workbook>
</file>

<file path=xl/sharedStrings.xml><?xml version="1.0" encoding="utf-8"?>
<sst xmlns="http://schemas.openxmlformats.org/spreadsheetml/2006/main" count="821" uniqueCount="304">
  <si>
    <t>Otthonteremtési támogatás</t>
  </si>
  <si>
    <t>Tartásdíj megelőlegezése</t>
  </si>
  <si>
    <t>Megnevezés</t>
  </si>
  <si>
    <t>Panelfelújítási programra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</si>
  <si>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</si>
  <si>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</si>
  <si>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</si>
  <si>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</si>
  <si>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</si>
  <si>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</si>
  <si>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</si>
  <si>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</si>
  <si>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</si>
  <si>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</si>
  <si>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</si>
  <si>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</si>
  <si>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</si>
  <si>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</si>
  <si>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Rászorultság alapján járó óvodai ingyenes étkezés</t>
  </si>
  <si>
    <t xml:space="preserve">         - általános</t>
  </si>
  <si>
    <t xml:space="preserve">         - ingyenes</t>
  </si>
  <si>
    <t>Diáksporttal kapcsolatos feladok támogatása</t>
  </si>
  <si>
    <t>Szakmai fejlesztési feladatok</t>
  </si>
  <si>
    <t>Pedagógiai szakszolgálat (Nevelési Tanácsadó)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</si>
  <si>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</si>
  <si>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</si>
  <si>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</si>
  <si>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</si>
  <si>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</si>
  <si>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 xml:space="preserve">  -  adósságkezelési szolgáltatáshoz kapcsolódó lakásfenntartási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</si>
  <si>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</si>
  <si>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</si>
  <si>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</si>
  <si>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</si>
  <si>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</si>
  <si>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</si>
  <si>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</si>
  <si>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</si>
  <si>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Mód.ei.</t>
  </si>
  <si>
    <t>Tényleges bevételek</t>
  </si>
  <si>
    <t>I.Tényleges bevétel összesen</t>
  </si>
  <si>
    <t>II.Kompenzációs ügyletek:</t>
  </si>
  <si>
    <t>I- II. Bevétel összesen</t>
  </si>
  <si>
    <t>Mód.új</t>
  </si>
  <si>
    <t>I.Működési c.támogatások</t>
  </si>
  <si>
    <t>II.Felhalmozási célra átvett</t>
  </si>
  <si>
    <t>Pedagógus szakvizsga és továbbképzés</t>
  </si>
  <si>
    <t>Pedagógusok szakkönyvvásárlása</t>
  </si>
  <si>
    <t>Tanulók tankönyvvásárlása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</si>
  <si>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</si>
  <si>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</si>
  <si>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</si>
  <si>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</si>
  <si>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</si>
  <si>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</si>
  <si>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</si>
  <si>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</si>
  <si>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</si>
  <si>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</si>
  <si>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</si>
  <si>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</si>
  <si>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</si>
  <si>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</si>
  <si>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</si>
  <si>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</si>
  <si>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Mód.új ei.</t>
  </si>
  <si>
    <t xml:space="preserve">  - Töröcskei faluház építéséhez</t>
  </si>
  <si>
    <t xml:space="preserve">  - Berzsenyi u. szoc. bérlakásépítés</t>
  </si>
  <si>
    <t xml:space="preserve">  - Polgármesteri Hivatal informatikai fejlesztés</t>
  </si>
  <si>
    <t xml:space="preserve">  - Közgazdasági SZKI konyhafelújítás</t>
  </si>
  <si>
    <t xml:space="preserve">  - Atlétikai pályához</t>
  </si>
  <si>
    <t>Vis maior</t>
  </si>
  <si>
    <t xml:space="preserve">  - Bajcsy Zs. u. Óvoda tetőhelyreállítása</t>
  </si>
  <si>
    <t>X</t>
  </si>
  <si>
    <t>-</t>
  </si>
  <si>
    <t>Vis maior támogatás rendkivüli időjárás többletkiadásaira</t>
  </si>
  <si>
    <t>Gróf Apponyu A. utcai Óvoda</t>
  </si>
  <si>
    <t>EU Kommunikációs Közalapítványtól</t>
  </si>
  <si>
    <t>Népszavazásra</t>
  </si>
  <si>
    <t xml:space="preserve"> 48-as Ifjúság u. 66-68. (nem lakás c.hely.)</t>
  </si>
  <si>
    <t>Rákóczi Stadion III. ütem támogatás</t>
  </si>
  <si>
    <t>Parkoló megváltási díj</t>
  </si>
  <si>
    <t>Bursa Hungarica visszafizetés</t>
  </si>
  <si>
    <t>Szakvélemény készítése Ady E. u. 1. Tuladonostársaitól</t>
  </si>
  <si>
    <t>Információs társadalom igényorientált eszközei és rendszerei tám.</t>
  </si>
  <si>
    <t>Városi hulladéklerakó komposztálótelepére eszközbeszerzés</t>
  </si>
  <si>
    <t>Szolgalmi jog értékesítés</t>
  </si>
  <si>
    <t>Különféle bírságok (közter., építésrend. )</t>
  </si>
  <si>
    <t xml:space="preserve">Somogyjádtól közös szennyvízcsatorna beruházásra </t>
  </si>
  <si>
    <t>Sporttevékenység támogatása GYISM-től</t>
  </si>
  <si>
    <t>Közmunkaprogramra TFT-tól</t>
  </si>
  <si>
    <t>TOURINFORM iroda működéséhez Magyar Turizmus Rt-től</t>
  </si>
  <si>
    <t>Buda-Cash Team SE-től szerződés megszegése miatt</t>
  </si>
  <si>
    <t xml:space="preserve">            = Vagyonkezelő Rt-től</t>
  </si>
  <si>
    <t xml:space="preserve">            = Vagyonkzelő Rt-től</t>
  </si>
  <si>
    <t>Közvilágítás korszerűsítéséhez lakossági hozzájárulás</t>
  </si>
  <si>
    <t>Tűzoltó szakfelszerelés önerő (2002.évi) többletének visszautalása</t>
  </si>
  <si>
    <t xml:space="preserve">Bankgarancia díj megtérítése polgári repülőtér miatt </t>
  </si>
  <si>
    <t xml:space="preserve">     - Megyei Önkormányzattól</t>
  </si>
  <si>
    <t xml:space="preserve">     - Taszári Önkormányzattól</t>
  </si>
  <si>
    <t>Hösők temetője (II.ütem) HM-től</t>
  </si>
  <si>
    <t>Eltérés</t>
  </si>
  <si>
    <t>(+,-)</t>
  </si>
  <si>
    <t xml:space="preserve"> </t>
  </si>
  <si>
    <t xml:space="preserve">     - 1 lakóházra (Béke u. 85-87.)</t>
  </si>
  <si>
    <t xml:space="preserve">     - 13 lakóházra </t>
  </si>
  <si>
    <t>Szennyvíziszaptároló építéshez</t>
  </si>
  <si>
    <t>Nyugdíjasház építéshez GM-tól</t>
  </si>
  <si>
    <t xml:space="preserve">    - Megyei Önkormányzattól</t>
  </si>
  <si>
    <t xml:space="preserve">    - GYISM-tól</t>
  </si>
  <si>
    <t xml:space="preserve">    - Mobilitástól</t>
  </si>
  <si>
    <t xml:space="preserve">   - Béke u. 81-83., Kinizsi ltp. 5.</t>
  </si>
  <si>
    <t xml:space="preserve">   - Füredi u. 37-39.</t>
  </si>
  <si>
    <t>Somogy megyei Területfejlesztési Tanácstól (CÉDE)</t>
  </si>
  <si>
    <t xml:space="preserve">   - Berzsenyi u. szociális bérlakás építés</t>
  </si>
  <si>
    <t xml:space="preserve">         = 2002.évi áthúzódó</t>
  </si>
  <si>
    <t xml:space="preserve">         = 2003.évi</t>
  </si>
  <si>
    <t xml:space="preserve">   - Polgármesteri Hivatal informatikai fejlesztés</t>
  </si>
  <si>
    <t xml:space="preserve">   - Közgazdasági SZKI konyhafelújítás</t>
  </si>
  <si>
    <t xml:space="preserve">   - Tűzoltóság kapucsere, külső szennyvízelvezető rendszer</t>
  </si>
  <si>
    <t xml:space="preserve">   - Atlétikai pályához</t>
  </si>
  <si>
    <t>Malomhoz vezető út építésére - Megyei KAC-ból</t>
  </si>
  <si>
    <t xml:space="preserve"> Háziorvosi rendelők privatizációja</t>
  </si>
  <si>
    <t xml:space="preserve"> Garázsok alatti földterület</t>
  </si>
  <si>
    <t xml:space="preserve"> Izzó u-i iparterület</t>
  </si>
  <si>
    <t xml:space="preserve"> Ady E. u. 6. Lakások</t>
  </si>
  <si>
    <t xml:space="preserve"> Ügyészségnek telek értékesítés</t>
  </si>
  <si>
    <t xml:space="preserve"> Vár  u. D-i oldala</t>
  </si>
  <si>
    <t xml:space="preserve"> Fonyód üdülő</t>
  </si>
  <si>
    <t xml:space="preserve"> Béla király u-i lakótelek</t>
  </si>
  <si>
    <t xml:space="preserve"> Kodolányi u-i lakótelek</t>
  </si>
  <si>
    <t xml:space="preserve"> Zaranyi út telek</t>
  </si>
  <si>
    <t xml:space="preserve"> Frankel Leó u. (n.l.c. helyiség 2 db)</t>
  </si>
  <si>
    <t xml:space="preserve"> Bartók B. u. 6. (Tak.Szöv.)</t>
  </si>
  <si>
    <t xml:space="preserve"> Fő u. 7. (n.l.c.hely.)</t>
  </si>
  <si>
    <t xml:space="preserve"> Kossuth L. u. 53. orvosi ügyelet</t>
  </si>
  <si>
    <t xml:space="preserve"> Kanizsai u. 56. műhelyek</t>
  </si>
  <si>
    <t xml:space="preserve"> Hunyadi u. 5. orvosi rendelő</t>
  </si>
  <si>
    <t xml:space="preserve"> Mikszáth K. u. lakás</t>
  </si>
  <si>
    <t xml:space="preserve"> Ady E. u. 8. ékszerbolt</t>
  </si>
  <si>
    <t xml:space="preserve"> Kontrássy u. 5. üzlet, műhely</t>
  </si>
  <si>
    <t xml:space="preserve"> Noszlopy u. 4. (Flóra) üzlet</t>
  </si>
  <si>
    <t xml:space="preserve"> Fő u. 6. üzlet</t>
  </si>
  <si>
    <t xml:space="preserve"> Dózsa Gy. U. 14. padlástér</t>
  </si>
  <si>
    <t xml:space="preserve"> Ady E. u. 3. padlástér</t>
  </si>
  <si>
    <t xml:space="preserve"> Ady E. u. 15. padlástér</t>
  </si>
  <si>
    <t xml:space="preserve"> Fő u. 12. pince</t>
  </si>
  <si>
    <t xml:space="preserve"> Hunyadi u. 51.  lakás</t>
  </si>
  <si>
    <t xml:space="preserve"> Budai Nagy Antal u.  telek</t>
  </si>
  <si>
    <t xml:space="preserve"> Kanizsai u. 56. útterület burk. nélkül</t>
  </si>
  <si>
    <t xml:space="preserve"> Kossuth L. u. 20. lakások</t>
  </si>
  <si>
    <t xml:space="preserve"> Baross G. u. 37. lakások</t>
  </si>
  <si>
    <t xml:space="preserve"> Ady E. u. 10. lakások</t>
  </si>
  <si>
    <t xml:space="preserve"> Nyár u. telek</t>
  </si>
  <si>
    <t>Töröcske 2 db zártkert</t>
  </si>
  <si>
    <t>Kisgát északi oldal lakóterület II.</t>
  </si>
  <si>
    <t>Kisgát északi oldal (BITT Kft)</t>
  </si>
  <si>
    <t>Maros u. lakóterület</t>
  </si>
  <si>
    <t>Lonkahegy lakóterület</t>
  </si>
  <si>
    <t>Toponári lakótelkek</t>
  </si>
  <si>
    <t>Mód.</t>
  </si>
  <si>
    <t>Sor-</t>
  </si>
  <si>
    <t>szám</t>
  </si>
  <si>
    <t>előirányzat</t>
  </si>
  <si>
    <t>2.</t>
  </si>
  <si>
    <t>I.</t>
  </si>
  <si>
    <t xml:space="preserve">Ifjúsági Önkormányzat Európai Ifjúsági díj </t>
  </si>
  <si>
    <t>"Festők városa 2003" támogatás MeH-tól</t>
  </si>
  <si>
    <t>1.</t>
  </si>
  <si>
    <t>3.</t>
  </si>
  <si>
    <t>4.</t>
  </si>
  <si>
    <t>5.</t>
  </si>
  <si>
    <t>6.</t>
  </si>
  <si>
    <t>7.</t>
  </si>
  <si>
    <t>8.</t>
  </si>
  <si>
    <t xml:space="preserve">        - ifjúsági referensi feladatkör feltételeinek megteremtése</t>
  </si>
  <si>
    <t>Hozzájárulás könyvvizsgálathoz</t>
  </si>
  <si>
    <t>Közművelődési érdekeltség növelő támogatás</t>
  </si>
  <si>
    <t xml:space="preserve">  - Együd Árpád VMK fűtés rekonstrukciója</t>
  </si>
  <si>
    <t xml:space="preserve">  - Madár u. óvoda teljes tetőfelújítás</t>
  </si>
  <si>
    <t>Hozzájárulás a létszámcsökkentési kiadásokhoz</t>
  </si>
  <si>
    <t xml:space="preserve">  - Városi Fürdő uszodai medencetér portál cseréje</t>
  </si>
  <si>
    <t xml:space="preserve">  - Kinizsi lakótelep bejáró út felújítása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</si>
  <si>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</si>
  <si>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</si>
  <si>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</si>
  <si>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</si>
  <si>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</si>
  <si>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</si>
  <si>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</si>
  <si>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</si>
  <si>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</si>
  <si>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Kecelhegyi 72 db bérlakás</t>
  </si>
  <si>
    <t xml:space="preserve">     - 3 lakóházra (Béke u. 59-61, Kereszt u. 5-7, Arany J. köz 6.)</t>
  </si>
  <si>
    <t xml:space="preserve">            = GM-től</t>
  </si>
  <si>
    <t xml:space="preserve">            = lakóközösségtől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</si>
  <si>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</si>
  <si>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</si>
  <si>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</si>
  <si>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</si>
  <si>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</si>
  <si>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</si>
  <si>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Bérleti jog átadás ( üzletek )</t>
  </si>
  <si>
    <t>Érettségi és szakmai vizsgadíjakra</t>
  </si>
  <si>
    <t>Taszár községtől szennyvíztisztító telephez hozzájárulás</t>
  </si>
  <si>
    <t xml:space="preserve">     - Megyei KAC-ból</t>
  </si>
  <si>
    <t xml:space="preserve">     - Központi KAC-ból</t>
  </si>
  <si>
    <t>Ady E. u. É-i tömb értékesítése</t>
  </si>
  <si>
    <t>Taszári polgári repülőtér beruházás I. ütem</t>
  </si>
  <si>
    <t>Rákóczi Stadion közüzemi számláinak megtérítése</t>
  </si>
  <si>
    <t>Panelházak felújítása</t>
  </si>
  <si>
    <t xml:space="preserve">   - 48-as Ifjúság u. 13.</t>
  </si>
  <si>
    <t xml:space="preserve">       - GM-tól</t>
  </si>
  <si>
    <t xml:space="preserve">       - lakosságtól</t>
  </si>
  <si>
    <t xml:space="preserve">   - Füredi u. 20-22.</t>
  </si>
  <si>
    <t>Városi Fürdő fejlesztésre DDRF Tanácstól</t>
  </si>
  <si>
    <t xml:space="preserve">      - színház fenntartásához</t>
  </si>
  <si>
    <t>Helyi önkormányzatoktól bejáró tanulók után</t>
  </si>
  <si>
    <t>Kapos Kéményseprő Kft-től</t>
  </si>
  <si>
    <t>Köztisztviselők idegen nyelvi képzése</t>
  </si>
  <si>
    <t>Be nem hajtható hulladék elszállítási díjak ellentételezése</t>
  </si>
  <si>
    <t>Festők Városa 2002.rendezvény - Nemz. Kult. Alapprogram keretéből</t>
  </si>
  <si>
    <t>Gyermek és Ifjúsági Önk. Társaság támogatása GYISM-tól</t>
  </si>
  <si>
    <t>Köztisztviselők informatikai képzésére Sm. Területfejlesztési Tanácstól</t>
  </si>
  <si>
    <t>Szervezett intézm. étk. pótfelmérés alapján várható normatív támogatás</t>
  </si>
  <si>
    <t>Fogathajtó világbajnokságra megelőlegezett kifizetés megtérülése</t>
  </si>
  <si>
    <t xml:space="preserve">Kistérségi munkaszervezet működési támogatása MEH-től </t>
  </si>
  <si>
    <t>Magángyűjtemények, kiállítóhelyek támogatása</t>
  </si>
  <si>
    <t>Lakásépítésre és vásárlásra nyújtott kölcsönök visszafizetése</t>
  </si>
  <si>
    <t>Munkáltatói kölcsön visszafizetése</t>
  </si>
  <si>
    <t xml:space="preserve">Szennyvízcsatornázásra (2002.évi áthúzódó) </t>
  </si>
  <si>
    <t xml:space="preserve">Szennyvízcsatornázásra (2003.évi) </t>
  </si>
  <si>
    <t xml:space="preserve">     - Vízügyi célelőirányzatból</t>
  </si>
  <si>
    <t>Rákóczi Stadion rekonstrukció GYISM (2002.évi áthúzódó)</t>
  </si>
  <si>
    <t>GM-től Fecskeház építésre</t>
  </si>
  <si>
    <t xml:space="preserve">     - 2002.évi</t>
  </si>
  <si>
    <t xml:space="preserve">     - 2003.évi</t>
  </si>
  <si>
    <t>Honvéd u. 18.</t>
  </si>
  <si>
    <t>Köztisztviselők alapilletményének minimálbérre történő emelése</t>
  </si>
  <si>
    <t>Köztisztviselői törvény módosításából adódó többletköltségekre</t>
  </si>
  <si>
    <t>Gyermek és ifjúsági feladatok</t>
  </si>
  <si>
    <t xml:space="preserve">        - ifjúsági önkormányzat működésének támogatása</t>
  </si>
  <si>
    <t xml:space="preserve"> -  vásárok</t>
  </si>
  <si>
    <t>Lakbér</t>
  </si>
  <si>
    <t>Végrehajtási Társulás költségeinek megtérítése</t>
  </si>
  <si>
    <t>Rákóczi Stadion jegybevétele</t>
  </si>
  <si>
    <t>Taszári polgári repülőtér beruházás  II. ütem</t>
  </si>
  <si>
    <t xml:space="preserve">      - DDRF Tanácstól</t>
  </si>
  <si>
    <t xml:space="preserve">      - Megyei Önkormányzattól</t>
  </si>
  <si>
    <t xml:space="preserve">      - Taszári Önkormányzattól</t>
  </si>
  <si>
    <t>Desedai kerékpártároló, vizesblokk</t>
  </si>
  <si>
    <t>Atlétikai pályához</t>
  </si>
  <si>
    <t>Munkanélküliek jövedelempótló támogatása</t>
  </si>
  <si>
    <t>Sm-i Önkormányzattól tűzoltóság épületének szennyvízelvezetése</t>
  </si>
  <si>
    <t>Egyéb bevételek (végrehajtási ktg, gondozási díj, közüzemi díjak)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</si>
  <si>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</si>
  <si>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</si>
  <si>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</si>
  <si>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</si>
  <si>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</si>
  <si>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</si>
  <si>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</si>
  <si>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</si>
  <si>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</si>
  <si>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</si>
  <si>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</si>
  <si>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</si>
  <si>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</si>
  <si>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</si>
  <si>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</si>
  <si>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</si>
  <si>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</si>
  <si>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</si>
  <si>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</si>
  <si>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</si>
  <si>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</si>
  <si>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</si>
  <si>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</si>
  <si>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</si>
  <si>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</si>
  <si>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Megjegyzés</t>
  </si>
  <si>
    <t xml:space="preserve">  - Tűzoltószertár kapucsere, szennyvízelvezető rendszer felújítása</t>
  </si>
  <si>
    <t>technikai átvezetés átvett pénzeszközből</t>
  </si>
  <si>
    <t xml:space="preserve">  - Szentjakabi Óvoda bővítése</t>
  </si>
  <si>
    <t>Települési hulladék közszolg. támogatás</t>
  </si>
  <si>
    <t>Dunántúli Regionális Találkozó költségeire (Szoc.Mintahely)</t>
  </si>
  <si>
    <t>Megyei Decentralizált Turisztikai Célelőirányzatból:</t>
  </si>
  <si>
    <t xml:space="preserve">   - Évforduló 2003-2004.</t>
  </si>
  <si>
    <t xml:space="preserve">   - Települési összkép javítása zöldterület rekonstrukcióval a</t>
  </si>
  <si>
    <t xml:space="preserve">      Németh I. fasorban és térségében Kaposváron</t>
  </si>
  <si>
    <t>Bontási anyag értékesítése</t>
  </si>
  <si>
    <t>Bérlőkijelölési jog értéke</t>
  </si>
  <si>
    <t>Erdőterület művelési ágból való kivonása (BITT Kft. térítése)</t>
  </si>
  <si>
    <t>Izzó u. művelési ágból való kivonás megtérítése</t>
  </si>
  <si>
    <t>Tűzoltók 2003.júl.01-i illetménykiegészítése (5 havi)</t>
  </si>
  <si>
    <t>tech.átvez.CÉDE tám.-ba</t>
  </si>
  <si>
    <t>"Gugyuló Jézus" faszobor restaurálására TFT-tól</t>
  </si>
  <si>
    <t xml:space="preserve"> Kossuth L. u. 2. padlástér, irodák,emelet</t>
  </si>
  <si>
    <t>Gilice u. Óvoda</t>
  </si>
  <si>
    <t>39.</t>
  </si>
  <si>
    <t>Egyebek</t>
  </si>
  <si>
    <t>Ady E. u. D-i tömb értékesítése</t>
  </si>
  <si>
    <t>Ady E. u. 8. társasház felújításhoz hozzájárulás</t>
  </si>
  <si>
    <t>Ady E. u. 3. társasház felújításhoz hozzájárulás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</si>
</sst>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10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Continuous"/>
    </xf>
    <xf numFmtId="0" fontId="5" fillId="6" borderId="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4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14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Continuous"/>
    </xf>
    <xf numFmtId="0" fontId="5" fillId="7" borderId="10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3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6" fillId="3" borderId="2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3" borderId="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4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3" fontId="6" fillId="3" borderId="2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3" borderId="16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0" fontId="5" fillId="2" borderId="1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SheetLayoutView="10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0" sqref="F40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28" t="s">
        <v>161</v>
      </c>
      <c r="B1" s="28" t="s">
        <v>2</v>
      </c>
      <c r="C1" s="28" t="s">
        <v>160</v>
      </c>
      <c r="D1" s="28" t="s">
        <v>43</v>
      </c>
      <c r="E1" s="28" t="s">
        <v>101</v>
      </c>
      <c r="F1" s="28" t="s">
        <v>280</v>
      </c>
    </row>
    <row r="2" spans="1:6" ht="12.75">
      <c r="A2" s="30" t="s">
        <v>162</v>
      </c>
      <c r="B2" s="43"/>
      <c r="C2" s="30" t="s">
        <v>163</v>
      </c>
      <c r="D2" s="30" t="s">
        <v>163</v>
      </c>
      <c r="E2" s="30" t="s">
        <v>102</v>
      </c>
      <c r="F2" s="31"/>
    </row>
    <row r="3" spans="1:6" ht="12.75">
      <c r="A3" s="44"/>
      <c r="B3" s="154" t="s">
        <v>44</v>
      </c>
      <c r="C3" s="154"/>
      <c r="D3" s="154"/>
      <c r="E3" s="154"/>
      <c r="F3" s="154"/>
    </row>
    <row r="4" spans="1:6" ht="12.75">
      <c r="A4" s="2"/>
      <c r="B4" s="155"/>
      <c r="C4" s="155"/>
      <c r="D4" s="155"/>
      <c r="E4" s="155"/>
      <c r="F4" s="155"/>
    </row>
    <row r="5" spans="1:6" ht="12.75">
      <c r="A5" s="45"/>
      <c r="B5" s="46"/>
      <c r="C5" s="47"/>
      <c r="D5" s="47"/>
      <c r="E5" s="47"/>
      <c r="F5" s="45"/>
    </row>
    <row r="6" spans="1:6" ht="12.75">
      <c r="A6" s="24" t="s">
        <v>165</v>
      </c>
      <c r="B6" s="71" t="s">
        <v>61</v>
      </c>
      <c r="C6" s="48"/>
      <c r="D6" s="49"/>
      <c r="E6" s="48"/>
      <c r="F6" s="40"/>
    </row>
    <row r="7" spans="1:6" ht="12.75">
      <c r="A7" s="68" t="s">
        <v>168</v>
      </c>
      <c r="B7" s="40" t="s">
        <v>46</v>
      </c>
      <c r="C7" s="48">
        <v>21112</v>
      </c>
      <c r="D7" s="49">
        <f>(C7+E7)</f>
        <v>21112</v>
      </c>
      <c r="E7" s="48">
        <v>0</v>
      </c>
      <c r="F7" s="40"/>
    </row>
    <row r="8" spans="1:6" ht="12.75">
      <c r="A8" s="68" t="s">
        <v>164</v>
      </c>
      <c r="B8" s="40" t="s">
        <v>47</v>
      </c>
      <c r="C8" s="48">
        <v>19908</v>
      </c>
      <c r="D8" s="49">
        <f>(C8+E8)</f>
        <v>19908</v>
      </c>
      <c r="E8" s="48">
        <v>0</v>
      </c>
      <c r="F8" s="40"/>
    </row>
    <row r="9" spans="1:6" ht="12.75">
      <c r="A9" s="68" t="s">
        <v>169</v>
      </c>
      <c r="B9" s="40" t="s">
        <v>18</v>
      </c>
      <c r="C9" s="48">
        <v>6144</v>
      </c>
      <c r="D9" s="49">
        <f>(C9+E9)</f>
        <v>6144</v>
      </c>
      <c r="E9" s="48">
        <v>0</v>
      </c>
      <c r="F9" s="40"/>
    </row>
    <row r="10" spans="1:6" ht="12.75">
      <c r="A10" s="68" t="s">
        <v>170</v>
      </c>
      <c r="B10" s="40" t="s">
        <v>48</v>
      </c>
      <c r="C10" s="48"/>
      <c r="D10" s="49"/>
      <c r="E10" s="48"/>
      <c r="F10" s="40"/>
    </row>
    <row r="11" spans="1:6" ht="12.75">
      <c r="A11" s="68"/>
      <c r="B11" s="40" t="s">
        <v>19</v>
      </c>
      <c r="C11" s="48">
        <v>31471</v>
      </c>
      <c r="D11" s="49">
        <f aca="true" t="shared" si="0" ref="D11:D16">(C11+E11)</f>
        <v>31471</v>
      </c>
      <c r="E11" s="48">
        <v>0</v>
      </c>
      <c r="F11" s="40"/>
    </row>
    <row r="12" spans="1:6" ht="12.75">
      <c r="A12" s="68"/>
      <c r="B12" s="40" t="s">
        <v>20</v>
      </c>
      <c r="C12" s="48">
        <v>27054</v>
      </c>
      <c r="D12" s="49">
        <f t="shared" si="0"/>
        <v>27054</v>
      </c>
      <c r="E12" s="48">
        <v>0</v>
      </c>
      <c r="F12" s="40"/>
    </row>
    <row r="13" spans="1:6" ht="12.75">
      <c r="A13" s="68" t="s">
        <v>171</v>
      </c>
      <c r="B13" s="77" t="s">
        <v>21</v>
      </c>
      <c r="C13" s="48">
        <v>15749</v>
      </c>
      <c r="D13" s="49">
        <f t="shared" si="0"/>
        <v>15749</v>
      </c>
      <c r="E13" s="48">
        <v>0</v>
      </c>
      <c r="F13" s="40"/>
    </row>
    <row r="14" spans="1:6" ht="12.75">
      <c r="A14" s="68" t="s">
        <v>172</v>
      </c>
      <c r="B14" s="77" t="s">
        <v>22</v>
      </c>
      <c r="C14" s="48">
        <v>43879</v>
      </c>
      <c r="D14" s="49">
        <f t="shared" si="0"/>
        <v>43879</v>
      </c>
      <c r="E14" s="48">
        <v>0</v>
      </c>
      <c r="F14" s="40"/>
    </row>
    <row r="15" spans="1:6" ht="12.75">
      <c r="A15" s="68" t="s">
        <v>173</v>
      </c>
      <c r="B15" s="40" t="s">
        <v>23</v>
      </c>
      <c r="C15" s="48">
        <v>9525</v>
      </c>
      <c r="D15" s="49">
        <f t="shared" si="0"/>
        <v>9525</v>
      </c>
      <c r="E15" s="48">
        <v>0</v>
      </c>
      <c r="F15" s="40"/>
    </row>
    <row r="16" spans="1:6" ht="12.75">
      <c r="A16" s="68" t="s">
        <v>174</v>
      </c>
      <c r="B16" s="40" t="s">
        <v>24</v>
      </c>
      <c r="C16" s="48">
        <v>11174</v>
      </c>
      <c r="D16" s="49">
        <f t="shared" si="0"/>
        <v>11174</v>
      </c>
      <c r="E16" s="48">
        <v>0</v>
      </c>
      <c r="F16" s="40"/>
    </row>
    <row r="17" spans="1:6" ht="12.75">
      <c r="A17" s="40"/>
      <c r="B17" s="40"/>
      <c r="C17" s="48"/>
      <c r="D17" s="49"/>
      <c r="E17" s="48"/>
      <c r="F17" s="40"/>
    </row>
    <row r="18" spans="1:6" ht="12.75">
      <c r="A18" s="24" t="s">
        <v>196</v>
      </c>
      <c r="B18" s="71" t="s">
        <v>25</v>
      </c>
      <c r="C18" s="48"/>
      <c r="D18" s="49"/>
      <c r="E18" s="48"/>
      <c r="F18" s="40"/>
    </row>
    <row r="19" spans="1:6" ht="12.75">
      <c r="A19" s="68" t="s">
        <v>168</v>
      </c>
      <c r="B19" s="40" t="s">
        <v>49</v>
      </c>
      <c r="C19" s="48"/>
      <c r="D19" s="49"/>
      <c r="E19" s="48"/>
      <c r="F19" s="40"/>
    </row>
    <row r="20" spans="1:6" ht="12.75">
      <c r="A20" s="68"/>
      <c r="B20" s="40" t="s">
        <v>26</v>
      </c>
      <c r="C20" s="48">
        <v>205252</v>
      </c>
      <c r="D20" s="49">
        <v>210487</v>
      </c>
      <c r="E20" s="48">
        <v>5235</v>
      </c>
      <c r="F20" s="40"/>
    </row>
    <row r="21" spans="1:6" ht="12.75">
      <c r="A21" s="40"/>
      <c r="B21" s="40" t="s">
        <v>50</v>
      </c>
      <c r="C21" s="48">
        <v>134201</v>
      </c>
      <c r="D21" s="49">
        <v>135055</v>
      </c>
      <c r="E21" s="48">
        <v>854</v>
      </c>
      <c r="F21" s="40"/>
    </row>
    <row r="22" spans="1:6" ht="12.75">
      <c r="A22" s="40"/>
      <c r="B22" s="40" t="s">
        <v>63</v>
      </c>
      <c r="C22" s="48">
        <v>9450</v>
      </c>
      <c r="D22" s="49">
        <v>9479</v>
      </c>
      <c r="E22" s="48">
        <v>29</v>
      </c>
      <c r="F22" s="40"/>
    </row>
    <row r="23" spans="1:6" ht="12.75">
      <c r="A23" s="40"/>
      <c r="B23" s="40" t="s">
        <v>27</v>
      </c>
      <c r="C23" s="48">
        <v>29471</v>
      </c>
      <c r="D23" s="49">
        <v>29865</v>
      </c>
      <c r="E23" s="48">
        <v>394</v>
      </c>
      <c r="F23" s="40"/>
    </row>
    <row r="24" spans="1:6" ht="12.75">
      <c r="A24" s="40"/>
      <c r="B24" s="40" t="s">
        <v>28</v>
      </c>
      <c r="C24" s="48">
        <v>45000</v>
      </c>
      <c r="D24" s="49">
        <v>9000</v>
      </c>
      <c r="E24" s="48">
        <v>-36000</v>
      </c>
      <c r="F24" s="40"/>
    </row>
    <row r="25" spans="1:6" ht="12.75">
      <c r="A25" s="40"/>
      <c r="B25" s="40" t="s">
        <v>29</v>
      </c>
      <c r="C25" s="48">
        <v>3000</v>
      </c>
      <c r="D25" s="49">
        <f>(C25+E25)</f>
        <v>3000</v>
      </c>
      <c r="E25" s="48">
        <v>0</v>
      </c>
      <c r="F25" s="40"/>
    </row>
    <row r="26" spans="1:6" ht="12.75">
      <c r="A26" s="68" t="s">
        <v>164</v>
      </c>
      <c r="B26" s="40" t="s">
        <v>51</v>
      </c>
      <c r="C26" s="48">
        <v>57882</v>
      </c>
      <c r="D26" s="49">
        <v>68006</v>
      </c>
      <c r="E26" s="48">
        <v>10124</v>
      </c>
      <c r="F26" s="40"/>
    </row>
    <row r="27" spans="1:6" ht="12.75">
      <c r="A27" s="68" t="s">
        <v>169</v>
      </c>
      <c r="B27" s="40" t="s">
        <v>30</v>
      </c>
      <c r="C27" s="48">
        <v>2609</v>
      </c>
      <c r="D27" s="49">
        <f>(C27+E27)</f>
        <v>2609</v>
      </c>
      <c r="E27" s="48">
        <v>0</v>
      </c>
      <c r="F27" s="40"/>
    </row>
    <row r="28" spans="1:6" ht="12.75">
      <c r="A28" s="40"/>
      <c r="B28" s="40"/>
      <c r="C28" s="48"/>
      <c r="D28" s="49"/>
      <c r="E28" s="48"/>
      <c r="F28" s="40"/>
    </row>
    <row r="29" spans="1:6" ht="12.75">
      <c r="A29" s="24" t="s">
        <v>197</v>
      </c>
      <c r="B29" s="71" t="s">
        <v>198</v>
      </c>
      <c r="C29" s="48">
        <v>258044</v>
      </c>
      <c r="D29" s="49">
        <v>258044</v>
      </c>
      <c r="E29" s="48">
        <v>0</v>
      </c>
      <c r="F29" s="40"/>
    </row>
    <row r="30" spans="1:6" ht="12.75">
      <c r="A30" s="40"/>
      <c r="B30" s="40"/>
      <c r="C30" s="48"/>
      <c r="D30" s="49"/>
      <c r="E30" s="48"/>
      <c r="F30" s="40"/>
    </row>
    <row r="31" spans="1:6" ht="12.75">
      <c r="A31" s="24" t="s">
        <v>200</v>
      </c>
      <c r="B31" s="71" t="s">
        <v>199</v>
      </c>
      <c r="C31" s="48"/>
      <c r="D31" s="49"/>
      <c r="E31" s="48"/>
      <c r="F31" s="40"/>
    </row>
    <row r="32" spans="1:6" ht="12.75">
      <c r="A32" s="40"/>
      <c r="B32" s="71" t="s">
        <v>62</v>
      </c>
      <c r="C32" s="48">
        <v>951</v>
      </c>
      <c r="D32" s="49">
        <f>(C32+E32)</f>
        <v>951</v>
      </c>
      <c r="E32" s="48">
        <v>0</v>
      </c>
      <c r="F32" s="40"/>
    </row>
    <row r="33" spans="1:6" ht="12.75">
      <c r="A33" s="40"/>
      <c r="B33" s="40"/>
      <c r="C33" s="48"/>
      <c r="D33" s="49"/>
      <c r="E33" s="48"/>
      <c r="F33" s="40"/>
    </row>
    <row r="34" spans="1:6" ht="12.75">
      <c r="A34" s="40"/>
      <c r="B34" s="40"/>
      <c r="C34" s="48"/>
      <c r="D34" s="49"/>
      <c r="E34" s="48"/>
      <c r="F34" s="40"/>
    </row>
    <row r="35" spans="1:6" ht="12.75">
      <c r="A35" s="58"/>
      <c r="B35" s="7"/>
      <c r="C35" s="32"/>
      <c r="D35" s="49"/>
      <c r="E35" s="32"/>
      <c r="F35" s="7"/>
    </row>
    <row r="36" spans="1:6" ht="12.75">
      <c r="A36" s="51"/>
      <c r="B36" s="52" t="s">
        <v>4</v>
      </c>
      <c r="C36" s="41">
        <f>SUM(C6:C35)</f>
        <v>931876</v>
      </c>
      <c r="D36" s="41">
        <f>SUM(D6:D35)</f>
        <v>912512</v>
      </c>
      <c r="E36" s="41">
        <f>SUM(E6:E35)</f>
        <v>-19364</v>
      </c>
      <c r="F36" s="53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CE,Normál"1/a. sz. melléklet
(ezer ft-ban)</oddHeader>
    <oddFooter>&amp;L&amp;"Times New Roman CE,Normál"&amp;8&amp;D / &amp;T / Bagyari Lajosné&amp;C&amp;"Times New Roman CE,Normál"&amp;8 &amp;F.xls/&amp;A/ Szekeresné&amp;R&amp;"Times New Roman CE,Normál"&amp;8&amp;P/&amp;N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SheetLayoutView="100" workbookViewId="0" topLeftCell="A26">
      <selection activeCell="F17" sqref="F17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8" t="s">
        <v>161</v>
      </c>
      <c r="B2" s="28" t="s">
        <v>2</v>
      </c>
      <c r="C2" s="28" t="s">
        <v>160</v>
      </c>
      <c r="D2" s="28" t="s">
        <v>43</v>
      </c>
      <c r="E2" s="28" t="s">
        <v>101</v>
      </c>
      <c r="F2" s="28" t="s">
        <v>280</v>
      </c>
    </row>
    <row r="3" spans="1:6" ht="12.75">
      <c r="A3" s="30" t="s">
        <v>162</v>
      </c>
      <c r="B3" s="43"/>
      <c r="C3" s="30" t="s">
        <v>163</v>
      </c>
      <c r="D3" s="30" t="s">
        <v>163</v>
      </c>
      <c r="E3" s="30" t="s">
        <v>102</v>
      </c>
      <c r="F3" s="31"/>
    </row>
    <row r="4" spans="1:6" ht="12.75">
      <c r="A4" s="44"/>
      <c r="B4" s="154" t="s">
        <v>44</v>
      </c>
      <c r="C4" s="154"/>
      <c r="D4" s="154"/>
      <c r="E4" s="154"/>
      <c r="F4" s="154"/>
    </row>
    <row r="5" spans="1:6" ht="12.75">
      <c r="A5" s="2"/>
      <c r="B5" s="155"/>
      <c r="C5" s="155"/>
      <c r="D5" s="155"/>
      <c r="E5" s="155"/>
      <c r="F5" s="155"/>
    </row>
    <row r="6" spans="1:6" ht="12.75">
      <c r="A6" s="45"/>
      <c r="B6" s="46"/>
      <c r="C6" s="47"/>
      <c r="D6" s="47"/>
      <c r="E6" s="47"/>
      <c r="F6" s="45"/>
    </row>
    <row r="7" spans="1:6" ht="12.75">
      <c r="A7" s="24" t="s">
        <v>168</v>
      </c>
      <c r="B7" s="40" t="s">
        <v>64</v>
      </c>
      <c r="C7" s="48">
        <v>2720</v>
      </c>
      <c r="D7" s="49">
        <f>(C7+E7)</f>
        <v>2720</v>
      </c>
      <c r="E7" s="48">
        <v>0</v>
      </c>
      <c r="F7" s="40"/>
    </row>
    <row r="8" spans="1:6" ht="12.75">
      <c r="A8" s="24" t="s">
        <v>164</v>
      </c>
      <c r="B8" s="40" t="s">
        <v>75</v>
      </c>
      <c r="C8" s="48">
        <v>14850</v>
      </c>
      <c r="D8" s="49">
        <f>(C8+E8)</f>
        <v>14850</v>
      </c>
      <c r="E8" s="48">
        <v>0</v>
      </c>
      <c r="F8" s="40"/>
    </row>
    <row r="9" spans="1:6" ht="12.75">
      <c r="A9" s="24" t="s">
        <v>169</v>
      </c>
      <c r="B9" s="40" t="s">
        <v>238</v>
      </c>
      <c r="C9" s="48">
        <v>2460</v>
      </c>
      <c r="D9" s="49">
        <f>(C9+E9)</f>
        <v>2460</v>
      </c>
      <c r="E9" s="48">
        <v>0</v>
      </c>
      <c r="F9" s="40"/>
    </row>
    <row r="10" spans="1:6" ht="12.75">
      <c r="A10" s="24" t="s">
        <v>170</v>
      </c>
      <c r="B10" s="40" t="s">
        <v>239</v>
      </c>
      <c r="C10" s="48">
        <v>23490</v>
      </c>
      <c r="D10" s="49">
        <v>24120</v>
      </c>
      <c r="E10" s="48">
        <v>630</v>
      </c>
      <c r="F10" s="40"/>
    </row>
    <row r="11" spans="1:6" ht="12.75">
      <c r="A11" s="24" t="s">
        <v>171</v>
      </c>
      <c r="B11" s="40" t="s">
        <v>240</v>
      </c>
      <c r="C11" s="48"/>
      <c r="D11" s="49"/>
      <c r="E11" s="48"/>
      <c r="F11" s="40"/>
    </row>
    <row r="12" spans="1:6" ht="12.75">
      <c r="A12" s="24"/>
      <c r="B12" s="40" t="s">
        <v>175</v>
      </c>
      <c r="C12" s="48">
        <v>450</v>
      </c>
      <c r="D12" s="49">
        <f>(C12+E12)</f>
        <v>450</v>
      </c>
      <c r="E12" s="48">
        <v>0</v>
      </c>
      <c r="F12" s="40"/>
    </row>
    <row r="13" spans="1:6" ht="12.75">
      <c r="A13" s="24"/>
      <c r="B13" s="40" t="s">
        <v>241</v>
      </c>
      <c r="C13" s="48">
        <v>500</v>
      </c>
      <c r="D13" s="49">
        <f>(C13+E13)</f>
        <v>500</v>
      </c>
      <c r="E13" s="48">
        <v>0</v>
      </c>
      <c r="F13" s="40"/>
    </row>
    <row r="14" spans="1:6" ht="12.75">
      <c r="A14" s="24" t="s">
        <v>172</v>
      </c>
      <c r="B14" s="40" t="s">
        <v>176</v>
      </c>
      <c r="C14" s="48">
        <v>147</v>
      </c>
      <c r="D14" s="49">
        <f>(C14+E14)</f>
        <v>147</v>
      </c>
      <c r="E14" s="48">
        <v>0</v>
      </c>
      <c r="F14" s="40"/>
    </row>
    <row r="15" spans="1:6" ht="12.75">
      <c r="A15" s="24" t="s">
        <v>173</v>
      </c>
      <c r="B15" s="40" t="s">
        <v>177</v>
      </c>
      <c r="C15" s="48">
        <v>405</v>
      </c>
      <c r="D15" s="49">
        <f>(C15+E15)</f>
        <v>405</v>
      </c>
      <c r="E15" s="48">
        <v>0</v>
      </c>
      <c r="F15" s="40"/>
    </row>
    <row r="16" spans="1:6" ht="12.75">
      <c r="A16" s="24" t="s">
        <v>174</v>
      </c>
      <c r="B16" s="40" t="s">
        <v>180</v>
      </c>
      <c r="C16" s="48">
        <v>38348</v>
      </c>
      <c r="D16" s="49">
        <f>(C16+E16)</f>
        <v>38348</v>
      </c>
      <c r="E16" s="48">
        <v>0</v>
      </c>
      <c r="F16" s="40"/>
    </row>
    <row r="17" spans="1:6" ht="12.75">
      <c r="A17" s="24" t="s">
        <v>186</v>
      </c>
      <c r="B17" s="40" t="s">
        <v>294</v>
      </c>
      <c r="C17" s="48">
        <v>0</v>
      </c>
      <c r="D17" s="49">
        <v>3411</v>
      </c>
      <c r="E17" s="48">
        <v>3411</v>
      </c>
      <c r="F17" s="40"/>
    </row>
    <row r="18" spans="1:6" ht="12.75">
      <c r="A18" s="51"/>
      <c r="B18" s="52" t="s">
        <v>4</v>
      </c>
      <c r="C18" s="41">
        <f>SUM(C7:C17)</f>
        <v>83370</v>
      </c>
      <c r="D18" s="41">
        <f>SUM(D7:D17)</f>
        <v>87411</v>
      </c>
      <c r="E18" s="41">
        <f>SUM(E7:E17)</f>
        <v>4041</v>
      </c>
      <c r="F18" s="53"/>
    </row>
    <row r="19" spans="1:6" ht="12.75">
      <c r="A19" s="44"/>
      <c r="B19" s="44"/>
      <c r="C19" s="44"/>
      <c r="D19" s="44"/>
      <c r="E19" s="44"/>
      <c r="F19" s="44"/>
    </row>
    <row r="20" spans="1:6" ht="12.75">
      <c r="A20" s="2"/>
      <c r="B20" s="155" t="s">
        <v>5</v>
      </c>
      <c r="C20" s="155"/>
      <c r="D20" s="155"/>
      <c r="E20" s="155"/>
      <c r="F20" s="155"/>
    </row>
    <row r="21" spans="1:6" ht="12.75">
      <c r="A21" s="22"/>
      <c r="B21" s="4" t="s">
        <v>103</v>
      </c>
      <c r="C21" s="38"/>
      <c r="D21" s="38" t="s">
        <v>103</v>
      </c>
      <c r="E21" s="54"/>
      <c r="F21" s="4"/>
    </row>
    <row r="22" spans="1:6" ht="12.75">
      <c r="A22" s="24" t="s">
        <v>168</v>
      </c>
      <c r="B22" s="4" t="s">
        <v>60</v>
      </c>
      <c r="C22" s="29">
        <v>17330</v>
      </c>
      <c r="D22" s="49">
        <v>23749</v>
      </c>
      <c r="E22" s="54">
        <v>6419</v>
      </c>
      <c r="F22" s="4"/>
    </row>
    <row r="23" spans="1:6" ht="12.75">
      <c r="A23" s="24" t="s">
        <v>164</v>
      </c>
      <c r="B23" s="4" t="s">
        <v>52</v>
      </c>
      <c r="C23" s="29"/>
      <c r="D23" s="49"/>
      <c r="E23" s="54"/>
      <c r="F23" s="4"/>
    </row>
    <row r="24" spans="1:6" ht="12.75">
      <c r="A24" s="24"/>
      <c r="B24" s="4" t="s">
        <v>66</v>
      </c>
      <c r="C24" s="29">
        <v>6997</v>
      </c>
      <c r="D24" s="49">
        <v>6865</v>
      </c>
      <c r="E24" s="54">
        <v>-132</v>
      </c>
      <c r="F24" s="25"/>
    </row>
    <row r="25" spans="1:6" ht="12.75">
      <c r="A25" s="24"/>
      <c r="B25" s="4" t="s">
        <v>67</v>
      </c>
      <c r="C25" s="29">
        <v>4251</v>
      </c>
      <c r="D25" s="49">
        <f aca="true" t="shared" si="0" ref="D25:D43">(C25+E25)</f>
        <v>4251</v>
      </c>
      <c r="E25" s="54">
        <v>0</v>
      </c>
      <c r="F25" s="112"/>
    </row>
    <row r="26" spans="1:6" ht="12.75">
      <c r="A26" s="24"/>
      <c r="B26" s="4" t="s">
        <v>68</v>
      </c>
      <c r="C26" s="29">
        <v>12355</v>
      </c>
      <c r="D26" s="49">
        <f t="shared" si="0"/>
        <v>12355</v>
      </c>
      <c r="E26" s="54">
        <v>0</v>
      </c>
      <c r="F26" s="25"/>
    </row>
    <row r="27" spans="1:6" ht="12.75">
      <c r="A27" s="24"/>
      <c r="B27" s="4" t="s">
        <v>69</v>
      </c>
      <c r="C27" s="29">
        <v>7291</v>
      </c>
      <c r="D27" s="49">
        <f t="shared" si="0"/>
        <v>7291</v>
      </c>
      <c r="E27" s="54">
        <v>0</v>
      </c>
      <c r="F27" s="112"/>
    </row>
    <row r="28" spans="1:6" ht="12.75">
      <c r="A28" s="24"/>
      <c r="B28" s="4" t="s">
        <v>70</v>
      </c>
      <c r="C28" s="29">
        <v>25000</v>
      </c>
      <c r="D28" s="49">
        <f t="shared" si="0"/>
        <v>25000</v>
      </c>
      <c r="E28" s="54">
        <v>0</v>
      </c>
      <c r="F28" s="25"/>
    </row>
    <row r="29" spans="1:6" ht="12.75">
      <c r="A29" s="24"/>
      <c r="B29" s="4" t="s">
        <v>178</v>
      </c>
      <c r="C29" s="29">
        <v>12481</v>
      </c>
      <c r="D29" s="49">
        <f t="shared" si="0"/>
        <v>12481</v>
      </c>
      <c r="E29" s="54">
        <v>0</v>
      </c>
      <c r="F29" s="25"/>
    </row>
    <row r="30" spans="1:6" ht="12.75">
      <c r="A30" s="24"/>
      <c r="B30" s="4" t="s">
        <v>179</v>
      </c>
      <c r="C30" s="29">
        <v>10472</v>
      </c>
      <c r="D30" s="49">
        <f t="shared" si="0"/>
        <v>10472</v>
      </c>
      <c r="E30" s="54">
        <v>0</v>
      </c>
      <c r="F30" s="25"/>
    </row>
    <row r="31" spans="1:6" ht="12.75">
      <c r="A31" s="24"/>
      <c r="B31" s="4" t="s">
        <v>181</v>
      </c>
      <c r="C31" s="29">
        <v>3598</v>
      </c>
      <c r="D31" s="49">
        <f t="shared" si="0"/>
        <v>3598</v>
      </c>
      <c r="E31" s="54">
        <v>0</v>
      </c>
      <c r="F31" s="25"/>
    </row>
    <row r="32" spans="1:6" ht="12.75">
      <c r="A32" s="24"/>
      <c r="B32" s="4" t="s">
        <v>182</v>
      </c>
      <c r="C32" s="29">
        <v>100</v>
      </c>
      <c r="D32" s="49">
        <f t="shared" si="0"/>
        <v>100</v>
      </c>
      <c r="E32" s="54">
        <v>0</v>
      </c>
      <c r="F32" s="25"/>
    </row>
    <row r="33" spans="1:6" ht="12.75">
      <c r="A33" s="24"/>
      <c r="B33" s="4" t="s">
        <v>185</v>
      </c>
      <c r="C33" s="29">
        <v>5413</v>
      </c>
      <c r="D33" s="49">
        <f t="shared" si="0"/>
        <v>5413</v>
      </c>
      <c r="E33" s="54">
        <v>0</v>
      </c>
      <c r="F33" s="25"/>
    </row>
    <row r="34" spans="1:6" ht="12.75">
      <c r="A34" s="24"/>
      <c r="B34" s="4" t="s">
        <v>184</v>
      </c>
      <c r="C34" s="29">
        <v>100</v>
      </c>
      <c r="D34" s="49">
        <f t="shared" si="0"/>
        <v>100</v>
      </c>
      <c r="E34" s="54">
        <v>0</v>
      </c>
      <c r="F34" s="25"/>
    </row>
    <row r="35" spans="1:6" ht="12.75">
      <c r="A35" s="24"/>
      <c r="B35" s="4" t="s">
        <v>183</v>
      </c>
      <c r="C35" s="29">
        <v>100</v>
      </c>
      <c r="D35" s="49">
        <f t="shared" si="0"/>
        <v>100</v>
      </c>
      <c r="E35" s="54">
        <v>0</v>
      </c>
      <c r="F35" s="25"/>
    </row>
    <row r="36" spans="1:6" ht="12.75">
      <c r="A36" s="24"/>
      <c r="B36" s="4" t="s">
        <v>281</v>
      </c>
      <c r="C36" s="29">
        <v>0</v>
      </c>
      <c r="D36" s="49">
        <v>7611</v>
      </c>
      <c r="E36" s="54">
        <v>7611</v>
      </c>
      <c r="F36" s="25" t="s">
        <v>282</v>
      </c>
    </row>
    <row r="37" spans="1:6" ht="12.75">
      <c r="A37" s="24"/>
      <c r="B37" s="4" t="s">
        <v>283</v>
      </c>
      <c r="C37" s="29">
        <v>0</v>
      </c>
      <c r="D37" s="49">
        <v>772</v>
      </c>
      <c r="E37" s="140">
        <v>772</v>
      </c>
      <c r="F37" s="25"/>
    </row>
    <row r="38" spans="1:6" ht="12.75">
      <c r="A38" s="141"/>
      <c r="B38" s="142"/>
      <c r="C38" s="143"/>
      <c r="D38" s="144"/>
      <c r="E38" s="143"/>
      <c r="F38" s="145"/>
    </row>
    <row r="39" spans="1:6" ht="12.75">
      <c r="A39" s="146"/>
      <c r="B39" s="33"/>
      <c r="C39" s="140"/>
      <c r="D39" s="147"/>
      <c r="E39" s="140"/>
      <c r="F39" s="148"/>
    </row>
    <row r="40" spans="1:6" ht="12.75">
      <c r="A40" s="146"/>
      <c r="B40" s="33"/>
      <c r="C40" s="140"/>
      <c r="D40" s="147"/>
      <c r="E40" s="140"/>
      <c r="F40" s="148"/>
    </row>
    <row r="41" spans="1:6" ht="12.75">
      <c r="A41" s="146"/>
      <c r="B41" s="33"/>
      <c r="C41" s="140"/>
      <c r="D41" s="147"/>
      <c r="E41" s="140"/>
      <c r="F41" s="148"/>
    </row>
    <row r="42" spans="1:6" ht="12.75">
      <c r="A42" s="24" t="s">
        <v>169</v>
      </c>
      <c r="B42" s="4" t="s">
        <v>71</v>
      </c>
      <c r="C42" s="29"/>
      <c r="D42" s="49"/>
      <c r="E42" s="54"/>
      <c r="F42" s="25"/>
    </row>
    <row r="43" spans="1:6" ht="12.75">
      <c r="A43" s="24"/>
      <c r="B43" s="4" t="s">
        <v>72</v>
      </c>
      <c r="C43" s="29">
        <v>1414</v>
      </c>
      <c r="D43" s="49">
        <f t="shared" si="0"/>
        <v>1414</v>
      </c>
      <c r="E43" s="54">
        <v>0</v>
      </c>
      <c r="F43" s="24"/>
    </row>
    <row r="44" spans="1:6" ht="12.75">
      <c r="A44" s="24" t="s">
        <v>170</v>
      </c>
      <c r="B44" s="4" t="s">
        <v>284</v>
      </c>
      <c r="C44" s="29">
        <v>0</v>
      </c>
      <c r="D44" s="49">
        <v>14700</v>
      </c>
      <c r="E44" s="54">
        <v>14700</v>
      </c>
      <c r="F44" s="24"/>
    </row>
    <row r="45" spans="1:6" ht="12.75">
      <c r="A45" s="26"/>
      <c r="B45" s="14" t="s">
        <v>5</v>
      </c>
      <c r="C45" s="41">
        <f>SUM(C21:C44)</f>
        <v>106902</v>
      </c>
      <c r="D45" s="41">
        <f>SUM(D21:D44)</f>
        <v>136272</v>
      </c>
      <c r="E45" s="41">
        <f>SUM(E21:E44)</f>
        <v>29370</v>
      </c>
      <c r="F45" s="55"/>
    </row>
    <row r="47" spans="1:6" ht="12.75">
      <c r="A47" s="26"/>
      <c r="B47" s="14" t="s">
        <v>6</v>
      </c>
      <c r="C47" s="41">
        <f>(C18+C45)</f>
        <v>190272</v>
      </c>
      <c r="D47" s="41">
        <f>(D18+D45)</f>
        <v>223683</v>
      </c>
      <c r="E47" s="41">
        <f>(E18+E45)</f>
        <v>33411</v>
      </c>
      <c r="F47" s="55"/>
    </row>
  </sheetData>
  <mergeCells count="2">
    <mergeCell ref="B4:F5"/>
    <mergeCell ref="B20:F20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CE,Normál"1/b.sz. melléklet
(ezer ft-ban)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zoomScaleSheetLayoutView="75" workbookViewId="0" topLeftCell="A12">
      <selection activeCell="B36" sqref="B36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2"/>
      <c r="B1" s="2"/>
      <c r="C1" s="2"/>
      <c r="D1" s="2"/>
      <c r="E1" s="2"/>
      <c r="F1" s="63" t="s">
        <v>103</v>
      </c>
    </row>
    <row r="2" spans="1:6" ht="12.75">
      <c r="A2" s="64" t="s">
        <v>161</v>
      </c>
      <c r="B2" s="17" t="s">
        <v>2</v>
      </c>
      <c r="C2" s="17" t="s">
        <v>160</v>
      </c>
      <c r="D2" s="17" t="s">
        <v>43</v>
      </c>
      <c r="E2" s="17" t="s">
        <v>101</v>
      </c>
      <c r="F2" s="17" t="s">
        <v>280</v>
      </c>
    </row>
    <row r="3" spans="1:6" ht="12.75">
      <c r="A3" s="65" t="s">
        <v>162</v>
      </c>
      <c r="B3" s="21"/>
      <c r="C3" s="20" t="s">
        <v>163</v>
      </c>
      <c r="D3" s="20" t="s">
        <v>163</v>
      </c>
      <c r="E3" s="20" t="s">
        <v>102</v>
      </c>
      <c r="F3" s="2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155" t="s">
        <v>10</v>
      </c>
      <c r="C5" s="155"/>
      <c r="D5" s="155"/>
      <c r="E5" s="155"/>
      <c r="F5" s="155"/>
    </row>
    <row r="6" spans="1:6" ht="12.75">
      <c r="A6" s="6" t="s">
        <v>168</v>
      </c>
      <c r="B6" s="3" t="s">
        <v>11</v>
      </c>
      <c r="C6" s="38">
        <v>15000</v>
      </c>
      <c r="D6" s="42">
        <v>20000</v>
      </c>
      <c r="E6" s="56">
        <v>5000</v>
      </c>
      <c r="F6" s="3"/>
    </row>
    <row r="7" spans="1:6" ht="12.75">
      <c r="A7" s="5" t="s">
        <v>164</v>
      </c>
      <c r="B7" s="4" t="s">
        <v>12</v>
      </c>
      <c r="C7" s="29">
        <v>25600</v>
      </c>
      <c r="D7" s="39">
        <v>26000</v>
      </c>
      <c r="E7" s="57">
        <v>400</v>
      </c>
      <c r="F7" s="4"/>
    </row>
    <row r="8" spans="1:6" ht="12.75">
      <c r="A8" s="5" t="s">
        <v>169</v>
      </c>
      <c r="B8" s="4" t="s">
        <v>13</v>
      </c>
      <c r="C8" s="29">
        <v>5000</v>
      </c>
      <c r="D8" s="39">
        <v>5400</v>
      </c>
      <c r="E8" s="57">
        <v>400</v>
      </c>
      <c r="F8" s="4"/>
    </row>
    <row r="9" spans="1:6" ht="12.75">
      <c r="A9" s="5" t="s">
        <v>170</v>
      </c>
      <c r="B9" s="35" t="s">
        <v>14</v>
      </c>
      <c r="C9" s="29"/>
      <c r="D9" s="39"/>
      <c r="E9" s="57"/>
      <c r="F9" s="4"/>
    </row>
    <row r="10" spans="1:6" ht="12.75">
      <c r="A10" s="5"/>
      <c r="B10" s="4" t="s">
        <v>242</v>
      </c>
      <c r="C10" s="29">
        <v>1200</v>
      </c>
      <c r="D10" s="39">
        <f aca="true" t="shared" si="0" ref="D10:D16">(C10+E10)</f>
        <v>1200</v>
      </c>
      <c r="E10" s="57">
        <v>0</v>
      </c>
      <c r="F10" s="4"/>
    </row>
    <row r="11" spans="1:6" ht="12.75">
      <c r="A11" s="5"/>
      <c r="B11" s="4" t="s">
        <v>190</v>
      </c>
      <c r="C11" s="29">
        <v>8500</v>
      </c>
      <c r="D11" s="39">
        <f t="shared" si="0"/>
        <v>8500</v>
      </c>
      <c r="E11" s="57">
        <v>0</v>
      </c>
      <c r="F11" s="4"/>
    </row>
    <row r="12" spans="1:6" ht="12.75">
      <c r="A12" s="5"/>
      <c r="B12" s="4" t="s">
        <v>15</v>
      </c>
      <c r="C12" s="29">
        <v>19000</v>
      </c>
      <c r="D12" s="39">
        <v>19625</v>
      </c>
      <c r="E12" s="57">
        <v>625</v>
      </c>
      <c r="F12" s="40"/>
    </row>
    <row r="13" spans="1:6" ht="12.75">
      <c r="A13" s="5"/>
      <c r="B13" s="4" t="s">
        <v>16</v>
      </c>
      <c r="C13" s="29">
        <v>11906</v>
      </c>
      <c r="D13" s="39">
        <v>11906</v>
      </c>
      <c r="E13" s="57">
        <v>0</v>
      </c>
      <c r="F13" s="4"/>
    </row>
    <row r="14" spans="1:6" ht="12.75">
      <c r="A14" s="5" t="s">
        <v>171</v>
      </c>
      <c r="B14" s="4" t="s">
        <v>87</v>
      </c>
      <c r="C14" s="29">
        <v>5000</v>
      </c>
      <c r="D14" s="39">
        <v>5600</v>
      </c>
      <c r="E14" s="57">
        <v>600</v>
      </c>
      <c r="F14" s="4"/>
    </row>
    <row r="15" spans="1:6" ht="12.75">
      <c r="A15" s="5" t="s">
        <v>172</v>
      </c>
      <c r="B15" s="4" t="s">
        <v>201</v>
      </c>
      <c r="C15" s="29">
        <v>20000</v>
      </c>
      <c r="D15" s="39">
        <f t="shared" si="0"/>
        <v>20000</v>
      </c>
      <c r="E15" s="57">
        <v>0</v>
      </c>
      <c r="F15" s="4"/>
    </row>
    <row r="16" spans="1:6" ht="12.75">
      <c r="A16" s="5" t="s">
        <v>173</v>
      </c>
      <c r="B16" s="4" t="s">
        <v>243</v>
      </c>
      <c r="C16" s="29">
        <v>85416</v>
      </c>
      <c r="D16" s="39">
        <f t="shared" si="0"/>
        <v>85416</v>
      </c>
      <c r="E16" s="57">
        <v>0</v>
      </c>
      <c r="F16" s="4"/>
    </row>
    <row r="17" spans="1:6" ht="12.75">
      <c r="A17" s="5" t="s">
        <v>174</v>
      </c>
      <c r="B17" s="4" t="s">
        <v>244</v>
      </c>
      <c r="C17" s="29">
        <v>14000</v>
      </c>
      <c r="D17" s="39">
        <v>12000</v>
      </c>
      <c r="E17" s="57">
        <v>-2000</v>
      </c>
      <c r="F17" s="4"/>
    </row>
    <row r="18" spans="1:6" ht="12.75">
      <c r="A18" s="5" t="s">
        <v>186</v>
      </c>
      <c r="B18" s="4" t="s">
        <v>254</v>
      </c>
      <c r="C18" s="29">
        <v>3500</v>
      </c>
      <c r="D18" s="39">
        <v>4850</v>
      </c>
      <c r="E18" s="57">
        <v>1350</v>
      </c>
      <c r="F18" s="4"/>
    </row>
    <row r="19" spans="1:6" ht="12.75">
      <c r="A19" s="5" t="s">
        <v>187</v>
      </c>
      <c r="B19" s="4" t="s">
        <v>245</v>
      </c>
      <c r="C19" s="29">
        <v>6000</v>
      </c>
      <c r="D19" s="39">
        <v>4032</v>
      </c>
      <c r="E19" s="57">
        <v>-1968</v>
      </c>
      <c r="F19" s="4"/>
    </row>
    <row r="20" spans="1:6" ht="12.75">
      <c r="A20" s="5" t="s">
        <v>188</v>
      </c>
      <c r="B20" s="4" t="s">
        <v>209</v>
      </c>
      <c r="C20" s="29">
        <v>2000</v>
      </c>
      <c r="D20" s="39">
        <v>2912</v>
      </c>
      <c r="E20" s="57">
        <v>912</v>
      </c>
      <c r="F20" s="4"/>
    </row>
    <row r="21" spans="1:6" ht="12.75">
      <c r="A21" s="5"/>
      <c r="B21" s="4"/>
      <c r="C21" s="29"/>
      <c r="D21" s="39"/>
      <c r="E21" s="57"/>
      <c r="F21" s="4"/>
    </row>
    <row r="22" spans="1:6" ht="12.75">
      <c r="A22" s="5"/>
      <c r="B22" s="4"/>
      <c r="C22" s="29"/>
      <c r="D22" s="39"/>
      <c r="E22" s="57"/>
      <c r="F22" s="4"/>
    </row>
    <row r="23" spans="1:6" ht="12.75">
      <c r="A23" s="5"/>
      <c r="B23" s="4"/>
      <c r="C23" s="29"/>
      <c r="D23" s="39"/>
      <c r="E23" s="57"/>
      <c r="F23" s="4"/>
    </row>
    <row r="24" spans="1:6" ht="12.75">
      <c r="A24" s="37"/>
      <c r="B24" s="7"/>
      <c r="C24" s="32"/>
      <c r="D24" s="39"/>
      <c r="E24" s="59"/>
      <c r="F24" s="7"/>
    </row>
    <row r="25" spans="1:6" ht="13.5" thickBot="1">
      <c r="A25" s="61"/>
      <c r="B25" s="61" t="s">
        <v>17</v>
      </c>
      <c r="C25" s="62">
        <f>SUM(C6:C24)</f>
        <v>222122</v>
      </c>
      <c r="D25" s="62">
        <f>SUM(D6:D24)</f>
        <v>227441</v>
      </c>
      <c r="E25" s="62">
        <f>SUM(E6:E24)</f>
        <v>5319</v>
      </c>
      <c r="F25" s="60"/>
    </row>
    <row r="26" spans="1:6" ht="13.5" thickTop="1">
      <c r="A26" s="2"/>
      <c r="B26" s="2"/>
      <c r="C26" s="2"/>
      <c r="D26" s="2"/>
      <c r="E26" s="2"/>
      <c r="F26" s="2"/>
    </row>
    <row r="27" spans="1:6" ht="12.75">
      <c r="A27" s="2"/>
      <c r="B27" s="155" t="s">
        <v>31</v>
      </c>
      <c r="C27" s="155"/>
      <c r="D27" s="155"/>
      <c r="E27" s="155"/>
      <c r="F27" s="155"/>
    </row>
    <row r="28" spans="1:6" ht="12.75">
      <c r="A28" s="6" t="s">
        <v>103</v>
      </c>
      <c r="B28" s="76"/>
      <c r="C28" s="38"/>
      <c r="D28" s="38"/>
      <c r="E28" s="56"/>
      <c r="F28" s="3"/>
    </row>
    <row r="29" spans="1:6" ht="12.75">
      <c r="A29" s="5" t="s">
        <v>168</v>
      </c>
      <c r="B29" s="4" t="s">
        <v>202</v>
      </c>
      <c r="C29" s="29">
        <v>1000</v>
      </c>
      <c r="D29" s="39">
        <f>(C29+E29)</f>
        <v>1000</v>
      </c>
      <c r="E29" s="57">
        <v>0</v>
      </c>
      <c r="F29" s="4"/>
    </row>
    <row r="30" spans="1:6" ht="12.75">
      <c r="A30" s="5" t="s">
        <v>164</v>
      </c>
      <c r="B30" s="4" t="s">
        <v>32</v>
      </c>
      <c r="C30" s="29">
        <v>200</v>
      </c>
      <c r="D30" s="39">
        <f>(C30+E30)</f>
        <v>200</v>
      </c>
      <c r="E30" s="57">
        <v>0</v>
      </c>
      <c r="F30" s="4" t="s">
        <v>103</v>
      </c>
    </row>
    <row r="31" spans="1:6" ht="12.75">
      <c r="A31" s="5" t="s">
        <v>169</v>
      </c>
      <c r="B31" s="4" t="s">
        <v>86</v>
      </c>
      <c r="C31" s="29">
        <v>528</v>
      </c>
      <c r="D31" s="39">
        <v>1488</v>
      </c>
      <c r="E31" s="57">
        <v>960</v>
      </c>
      <c r="F31" s="24"/>
    </row>
    <row r="32" spans="1:6" ht="15" customHeight="1">
      <c r="A32" s="5" t="s">
        <v>170</v>
      </c>
      <c r="B32" s="4" t="s">
        <v>290</v>
      </c>
      <c r="C32" s="29">
        <v>150</v>
      </c>
      <c r="D32" s="39">
        <v>1100</v>
      </c>
      <c r="E32" s="57">
        <v>950</v>
      </c>
      <c r="F32" s="24"/>
    </row>
    <row r="33" spans="1:6" ht="15" customHeight="1">
      <c r="A33" s="5" t="s">
        <v>171</v>
      </c>
      <c r="B33" s="4" t="s">
        <v>291</v>
      </c>
      <c r="C33" s="29">
        <v>0</v>
      </c>
      <c r="D33" s="39">
        <v>1283</v>
      </c>
      <c r="E33" s="29">
        <v>1283</v>
      </c>
      <c r="F33" s="24"/>
    </row>
    <row r="34" spans="1:6" ht="15" customHeight="1">
      <c r="A34" s="5" t="s">
        <v>172</v>
      </c>
      <c r="B34" s="4" t="s">
        <v>292</v>
      </c>
      <c r="C34" s="29">
        <v>0</v>
      </c>
      <c r="D34" s="39">
        <v>493</v>
      </c>
      <c r="E34" s="29">
        <v>493</v>
      </c>
      <c r="F34" s="24"/>
    </row>
    <row r="35" spans="1:6" ht="15" customHeight="1">
      <c r="A35" s="5" t="s">
        <v>173</v>
      </c>
      <c r="B35" s="4" t="s">
        <v>293</v>
      </c>
      <c r="C35" s="29">
        <v>0</v>
      </c>
      <c r="D35" s="39">
        <v>401</v>
      </c>
      <c r="E35" s="29">
        <v>401</v>
      </c>
      <c r="F35" s="24"/>
    </row>
    <row r="36" spans="1:6" ht="15" customHeight="1">
      <c r="A36" s="5"/>
      <c r="B36" s="4"/>
      <c r="C36" s="29"/>
      <c r="D36" s="39"/>
      <c r="E36" s="29"/>
      <c r="F36" s="24"/>
    </row>
    <row r="37" spans="1:6" ht="15" customHeight="1">
      <c r="A37" s="5"/>
      <c r="B37" s="4"/>
      <c r="C37" s="29"/>
      <c r="D37" s="39"/>
      <c r="E37" s="57"/>
      <c r="F37" s="24"/>
    </row>
    <row r="38" spans="1:6" ht="13.5" thickBot="1">
      <c r="A38" s="61"/>
      <c r="B38" s="61" t="s">
        <v>33</v>
      </c>
      <c r="C38" s="62">
        <f>SUM(C29:C37)</f>
        <v>1878</v>
      </c>
      <c r="D38" s="62">
        <f>SUM(D29:D37)</f>
        <v>5965</v>
      </c>
      <c r="E38" s="62">
        <f>SUM(E29:E37)</f>
        <v>4087</v>
      </c>
      <c r="F38" s="60"/>
    </row>
    <row r="39" ht="13.5" thickTop="1"/>
    <row r="40" spans="1:6" ht="13.5" thickBot="1">
      <c r="A40" s="61"/>
      <c r="B40" s="61" t="s">
        <v>34</v>
      </c>
      <c r="C40" s="62">
        <f>(C25+C38)</f>
        <v>224000</v>
      </c>
      <c r="D40" s="62">
        <f>(D25+D38)</f>
        <v>233406</v>
      </c>
      <c r="E40" s="62">
        <f>(E25+E38)</f>
        <v>9406</v>
      </c>
      <c r="F40" s="60"/>
    </row>
    <row r="41" ht="13.5" thickTop="1"/>
    <row r="43" spans="1:6" ht="12.75">
      <c r="A43" s="2"/>
      <c r="B43" s="2"/>
      <c r="C43" s="2"/>
      <c r="D43" s="152"/>
      <c r="E43" s="2"/>
      <c r="F43" s="2"/>
    </row>
    <row r="44" spans="1:6" ht="12.75">
      <c r="A44" s="2"/>
      <c r="B44" s="2"/>
      <c r="C44" s="2"/>
      <c r="D44" s="152"/>
      <c r="E44" s="2"/>
      <c r="F44" s="2"/>
    </row>
    <row r="45" spans="1:6" ht="12.75">
      <c r="A45" s="2"/>
      <c r="B45" s="2"/>
      <c r="C45" s="2"/>
      <c r="D45" s="152"/>
      <c r="E45" s="2"/>
      <c r="F45" s="2"/>
    </row>
    <row r="46" spans="1:6" ht="12.75">
      <c r="A46" s="2"/>
      <c r="B46" s="2"/>
      <c r="C46" s="2"/>
      <c r="D46" s="152"/>
      <c r="E46" s="2"/>
      <c r="F46" s="2"/>
    </row>
    <row r="47" spans="1:6" ht="12.75">
      <c r="A47" s="2"/>
      <c r="B47" s="2"/>
      <c r="C47" s="2"/>
      <c r="D47" s="152"/>
      <c r="E47" s="2"/>
      <c r="F47" s="2"/>
    </row>
    <row r="48" spans="1:6" ht="12.75">
      <c r="A48" s="2"/>
      <c r="B48" s="2"/>
      <c r="C48" s="2"/>
      <c r="D48" s="152"/>
      <c r="E48" s="2"/>
      <c r="F48" s="2"/>
    </row>
    <row r="49" spans="1:6" ht="12.75">
      <c r="A49" s="2"/>
      <c r="B49" s="2"/>
      <c r="C49" s="2"/>
      <c r="D49" s="152"/>
      <c r="E49" s="2"/>
      <c r="F49" s="2"/>
    </row>
    <row r="50" spans="1:6" ht="12.75">
      <c r="A50" s="2"/>
      <c r="B50" s="2"/>
      <c r="C50" s="2"/>
      <c r="D50" s="152"/>
      <c r="E50" s="2"/>
      <c r="F50" s="2"/>
    </row>
    <row r="51" spans="1:6" ht="12.75">
      <c r="A51" s="2"/>
      <c r="B51" s="2"/>
      <c r="C51" s="2"/>
      <c r="D51" s="152"/>
      <c r="E51" s="2"/>
      <c r="F51" s="2"/>
    </row>
    <row r="52" spans="1:6" ht="12.75">
      <c r="A52" s="2"/>
      <c r="B52" s="2"/>
      <c r="C52" s="2"/>
      <c r="D52" s="152"/>
      <c r="E52" s="2"/>
      <c r="F52" s="2"/>
    </row>
    <row r="53" spans="1:6" ht="12.75">
      <c r="A53" s="2"/>
      <c r="B53" s="2"/>
      <c r="C53" s="2"/>
      <c r="D53" s="152"/>
      <c r="E53" s="2"/>
      <c r="F53" s="2"/>
    </row>
    <row r="54" spans="1:6" ht="12.75">
      <c r="A54" s="2"/>
      <c r="B54" s="2"/>
      <c r="C54" s="2"/>
      <c r="D54" s="152"/>
      <c r="E54" s="2"/>
      <c r="F54" s="2"/>
    </row>
    <row r="55" spans="1:6" ht="12.75">
      <c r="A55" s="2"/>
      <c r="B55" s="2"/>
      <c r="C55" s="2"/>
      <c r="D55" s="152"/>
      <c r="E55" s="2"/>
      <c r="F55" s="2"/>
    </row>
    <row r="56" spans="1:6" ht="12.75">
      <c r="A56" s="2"/>
      <c r="B56" s="2"/>
      <c r="C56" s="2"/>
      <c r="D56" s="152"/>
      <c r="E56" s="2"/>
      <c r="F56" s="2"/>
    </row>
    <row r="57" spans="1:6" ht="12.75">
      <c r="A57" s="2"/>
      <c r="B57" s="2"/>
      <c r="C57" s="2"/>
      <c r="D57" s="152"/>
      <c r="E57" s="2"/>
      <c r="F57" s="2"/>
    </row>
    <row r="58" spans="1:6" ht="12.75">
      <c r="A58" s="2"/>
      <c r="B58" s="2"/>
      <c r="C58" s="2"/>
      <c r="D58" s="152"/>
      <c r="E58" s="2"/>
      <c r="F58" s="2"/>
    </row>
    <row r="59" spans="1:6" ht="12.75">
      <c r="A59" s="2"/>
      <c r="B59" s="2"/>
      <c r="C59" s="2"/>
      <c r="D59" s="152"/>
      <c r="E59" s="2"/>
      <c r="F59" s="2"/>
    </row>
  </sheetData>
  <mergeCells count="2">
    <mergeCell ref="B5:F5"/>
    <mergeCell ref="B27:F27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CE,Normál"1/d.sz. melléklet
(ezer ft-ban )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SheetLayoutView="75" workbookViewId="0" topLeftCell="A119">
      <selection activeCell="E126" sqref="E126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00390625" style="0" bestFit="1" customWidth="1"/>
    <col min="4" max="4" width="9.28125" style="0" customWidth="1"/>
    <col min="5" max="5" width="7.7109375" style="0" customWidth="1"/>
    <col min="6" max="6" width="25.00390625" style="0" customWidth="1"/>
  </cols>
  <sheetData>
    <row r="1" spans="1:6" ht="15">
      <c r="A1" s="85" t="s">
        <v>161</v>
      </c>
      <c r="B1" s="85" t="s">
        <v>2</v>
      </c>
      <c r="C1" s="85" t="s">
        <v>160</v>
      </c>
      <c r="D1" s="85" t="s">
        <v>43</v>
      </c>
      <c r="E1" s="85" t="s">
        <v>101</v>
      </c>
      <c r="F1" s="85" t="s">
        <v>280</v>
      </c>
    </row>
    <row r="2" spans="1:6" ht="15">
      <c r="A2" s="86" t="s">
        <v>162</v>
      </c>
      <c r="B2" s="87"/>
      <c r="C2" s="86" t="s">
        <v>163</v>
      </c>
      <c r="D2" s="86" t="s">
        <v>163</v>
      </c>
      <c r="E2" s="86" t="s">
        <v>102</v>
      </c>
      <c r="F2" s="87"/>
    </row>
    <row r="3" spans="1:6" ht="14.25">
      <c r="A3" s="88"/>
      <c r="B3" s="156" t="s">
        <v>7</v>
      </c>
      <c r="C3" s="156"/>
      <c r="D3" s="156"/>
      <c r="E3" s="156"/>
      <c r="F3" s="156"/>
    </row>
    <row r="4" spans="1:6" ht="15">
      <c r="A4" s="89" t="s">
        <v>168</v>
      </c>
      <c r="B4" s="84" t="s">
        <v>252</v>
      </c>
      <c r="C4" s="90">
        <v>2820</v>
      </c>
      <c r="D4" s="111">
        <f>C4+E4</f>
        <v>2820</v>
      </c>
      <c r="E4" s="92">
        <v>0</v>
      </c>
      <c r="F4" s="93"/>
    </row>
    <row r="5" spans="1:6" ht="15">
      <c r="A5" s="89" t="s">
        <v>164</v>
      </c>
      <c r="B5" s="84" t="s">
        <v>53</v>
      </c>
      <c r="C5" s="90">
        <v>12000</v>
      </c>
      <c r="D5" s="111">
        <f aca="true" t="shared" si="0" ref="D5:D30">C5+E5</f>
        <v>12000</v>
      </c>
      <c r="E5" s="92">
        <v>0</v>
      </c>
      <c r="F5" s="93"/>
    </row>
    <row r="6" spans="1:6" ht="15">
      <c r="A6" s="89" t="s">
        <v>169</v>
      </c>
      <c r="B6" s="84" t="s">
        <v>0</v>
      </c>
      <c r="C6" s="90">
        <v>16100</v>
      </c>
      <c r="D6" s="111">
        <f t="shared" si="0"/>
        <v>16100</v>
      </c>
      <c r="E6" s="92">
        <v>0</v>
      </c>
      <c r="F6" s="93"/>
    </row>
    <row r="7" spans="1:6" ht="15">
      <c r="A7" s="89" t="s">
        <v>170</v>
      </c>
      <c r="B7" s="84" t="s">
        <v>1</v>
      </c>
      <c r="C7" s="90">
        <v>7560</v>
      </c>
      <c r="D7" s="111">
        <f t="shared" si="0"/>
        <v>7560</v>
      </c>
      <c r="E7" s="92">
        <v>0</v>
      </c>
      <c r="F7" s="93"/>
    </row>
    <row r="8" spans="1:6" ht="15">
      <c r="A8" s="89" t="s">
        <v>171</v>
      </c>
      <c r="B8" s="84" t="s">
        <v>54</v>
      </c>
      <c r="C8" s="90"/>
      <c r="D8" s="111"/>
      <c r="E8" s="92"/>
      <c r="F8" s="93"/>
    </row>
    <row r="9" spans="1:6" ht="15">
      <c r="A9" s="89"/>
      <c r="B9" s="84" t="s">
        <v>216</v>
      </c>
      <c r="C9" s="90">
        <v>12000</v>
      </c>
      <c r="D9" s="111">
        <f t="shared" si="0"/>
        <v>12000</v>
      </c>
      <c r="E9" s="92">
        <v>0</v>
      </c>
      <c r="F9" s="93"/>
    </row>
    <row r="10" spans="1:6" ht="15">
      <c r="A10" s="89" t="s">
        <v>172</v>
      </c>
      <c r="B10" s="84" t="s">
        <v>217</v>
      </c>
      <c r="C10" s="90">
        <v>12000</v>
      </c>
      <c r="D10" s="111">
        <f t="shared" si="0"/>
        <v>12000</v>
      </c>
      <c r="E10" s="92">
        <v>0</v>
      </c>
      <c r="F10" s="93"/>
    </row>
    <row r="11" spans="1:6" ht="15">
      <c r="A11" s="89" t="s">
        <v>173</v>
      </c>
      <c r="B11" s="84" t="s">
        <v>218</v>
      </c>
      <c r="C11" s="90">
        <v>1213</v>
      </c>
      <c r="D11" s="111">
        <v>607</v>
      </c>
      <c r="E11" s="92">
        <v>-606</v>
      </c>
      <c r="F11" s="93"/>
    </row>
    <row r="12" spans="1:6" ht="15">
      <c r="A12" s="89" t="s">
        <v>174</v>
      </c>
      <c r="B12" s="84" t="s">
        <v>219</v>
      </c>
      <c r="C12" s="90">
        <v>1450</v>
      </c>
      <c r="D12" s="111">
        <f t="shared" si="0"/>
        <v>1450</v>
      </c>
      <c r="E12" s="92">
        <v>0</v>
      </c>
      <c r="F12" s="93"/>
    </row>
    <row r="13" spans="1:6" ht="15">
      <c r="A13" s="89" t="s">
        <v>186</v>
      </c>
      <c r="B13" s="84" t="s">
        <v>203</v>
      </c>
      <c r="C13" s="90">
        <v>14100</v>
      </c>
      <c r="D13" s="111">
        <f t="shared" si="0"/>
        <v>14100</v>
      </c>
      <c r="E13" s="92">
        <v>0</v>
      </c>
      <c r="F13" s="93"/>
    </row>
    <row r="14" spans="1:6" ht="15">
      <c r="A14" s="89" t="s">
        <v>187</v>
      </c>
      <c r="B14" s="84" t="s">
        <v>220</v>
      </c>
      <c r="C14" s="90">
        <v>3000</v>
      </c>
      <c r="D14" s="111">
        <f t="shared" si="0"/>
        <v>3000</v>
      </c>
      <c r="E14" s="92">
        <v>0</v>
      </c>
      <c r="F14" s="93"/>
    </row>
    <row r="15" spans="1:6" ht="15">
      <c r="A15" s="89" t="s">
        <v>188</v>
      </c>
      <c r="B15" s="84" t="s">
        <v>221</v>
      </c>
      <c r="C15" s="90">
        <v>0</v>
      </c>
      <c r="D15" s="111">
        <f t="shared" si="0"/>
        <v>0</v>
      </c>
      <c r="E15" s="92">
        <v>0</v>
      </c>
      <c r="F15" s="93"/>
    </row>
    <row r="16" spans="1:6" ht="15">
      <c r="A16" s="89" t="s">
        <v>189</v>
      </c>
      <c r="B16" s="84" t="s">
        <v>222</v>
      </c>
      <c r="C16" s="90">
        <v>790</v>
      </c>
      <c r="D16" s="111">
        <f t="shared" si="0"/>
        <v>790</v>
      </c>
      <c r="E16" s="92">
        <v>0</v>
      </c>
      <c r="F16" s="93"/>
    </row>
    <row r="17" spans="1:6" ht="15">
      <c r="A17" s="89" t="s">
        <v>191</v>
      </c>
      <c r="B17" s="84" t="s">
        <v>223</v>
      </c>
      <c r="C17" s="90">
        <v>600</v>
      </c>
      <c r="D17" s="111">
        <f t="shared" si="0"/>
        <v>600</v>
      </c>
      <c r="E17" s="92">
        <v>0</v>
      </c>
      <c r="F17" s="93"/>
    </row>
    <row r="18" spans="1:6" ht="15">
      <c r="A18" s="89" t="s">
        <v>255</v>
      </c>
      <c r="B18" s="84" t="s">
        <v>224</v>
      </c>
      <c r="C18" s="90">
        <v>0</v>
      </c>
      <c r="D18" s="111">
        <f t="shared" si="0"/>
        <v>0</v>
      </c>
      <c r="E18" s="92">
        <v>0</v>
      </c>
      <c r="F18" s="93"/>
    </row>
    <row r="19" spans="1:6" ht="15">
      <c r="A19" s="89" t="s">
        <v>256</v>
      </c>
      <c r="B19" s="84" t="s">
        <v>225</v>
      </c>
      <c r="C19" s="90">
        <v>0</v>
      </c>
      <c r="D19" s="111">
        <f t="shared" si="0"/>
        <v>0</v>
      </c>
      <c r="E19" s="92">
        <v>0</v>
      </c>
      <c r="F19" s="93"/>
    </row>
    <row r="20" spans="1:6" ht="15">
      <c r="A20" s="89" t="s">
        <v>257</v>
      </c>
      <c r="B20" s="84" t="s">
        <v>226</v>
      </c>
      <c r="C20" s="90">
        <v>7230</v>
      </c>
      <c r="D20" s="111">
        <f t="shared" si="0"/>
        <v>7230</v>
      </c>
      <c r="E20" s="92">
        <v>0</v>
      </c>
      <c r="F20" s="93"/>
    </row>
    <row r="21" spans="1:6" ht="15">
      <c r="A21" s="89" t="s">
        <v>258</v>
      </c>
      <c r="B21" s="84" t="s">
        <v>227</v>
      </c>
      <c r="C21" s="90">
        <v>526</v>
      </c>
      <c r="D21" s="111">
        <f t="shared" si="0"/>
        <v>526</v>
      </c>
      <c r="E21" s="92">
        <v>0</v>
      </c>
      <c r="F21" s="93"/>
    </row>
    <row r="22" spans="1:6" ht="15">
      <c r="A22" s="89" t="s">
        <v>259</v>
      </c>
      <c r="B22" s="84" t="s">
        <v>77</v>
      </c>
      <c r="C22" s="90">
        <v>7000</v>
      </c>
      <c r="D22" s="111">
        <f t="shared" si="0"/>
        <v>7000</v>
      </c>
      <c r="E22" s="92">
        <v>0</v>
      </c>
      <c r="F22" s="93"/>
    </row>
    <row r="23" spans="1:6" ht="15">
      <c r="A23" s="89" t="s">
        <v>260</v>
      </c>
      <c r="B23" s="84" t="s">
        <v>82</v>
      </c>
      <c r="C23" s="90">
        <v>3461</v>
      </c>
      <c r="D23" s="111">
        <v>1619</v>
      </c>
      <c r="E23" s="92">
        <v>-1842</v>
      </c>
      <c r="F23" s="93"/>
    </row>
    <row r="24" spans="1:6" ht="15">
      <c r="A24" s="89" t="s">
        <v>261</v>
      </c>
      <c r="B24" s="84" t="s">
        <v>78</v>
      </c>
      <c r="C24" s="84">
        <v>7994</v>
      </c>
      <c r="D24" s="111">
        <f t="shared" si="0"/>
        <v>7994</v>
      </c>
      <c r="E24" s="92">
        <v>0</v>
      </c>
      <c r="F24" s="93"/>
    </row>
    <row r="25" spans="1:6" ht="15">
      <c r="A25" s="89" t="s">
        <v>262</v>
      </c>
      <c r="B25" s="84" t="s">
        <v>89</v>
      </c>
      <c r="C25" s="84">
        <v>1700</v>
      </c>
      <c r="D25" s="111">
        <v>2150</v>
      </c>
      <c r="E25" s="92">
        <v>450</v>
      </c>
      <c r="F25" s="93"/>
    </row>
    <row r="26" spans="1:6" ht="15">
      <c r="A26" s="89" t="s">
        <v>263</v>
      </c>
      <c r="B26" s="84" t="s">
        <v>166</v>
      </c>
      <c r="C26" s="84">
        <v>471</v>
      </c>
      <c r="D26" s="111">
        <f t="shared" si="0"/>
        <v>471</v>
      </c>
      <c r="E26" s="92">
        <v>0</v>
      </c>
      <c r="F26" s="93"/>
    </row>
    <row r="27" spans="1:6" ht="15">
      <c r="A27" s="89" t="s">
        <v>264</v>
      </c>
      <c r="B27" s="84" t="s">
        <v>90</v>
      </c>
      <c r="C27" s="84">
        <v>6640</v>
      </c>
      <c r="D27" s="111">
        <f t="shared" si="0"/>
        <v>6640</v>
      </c>
      <c r="E27" s="92">
        <v>0</v>
      </c>
      <c r="F27" s="93"/>
    </row>
    <row r="28" spans="1:6" ht="15">
      <c r="A28" s="89" t="s">
        <v>265</v>
      </c>
      <c r="B28" s="84" t="s">
        <v>91</v>
      </c>
      <c r="C28" s="84">
        <v>1300</v>
      </c>
      <c r="D28" s="111">
        <f t="shared" si="0"/>
        <v>1300</v>
      </c>
      <c r="E28" s="92">
        <v>0</v>
      </c>
      <c r="F28" s="93"/>
    </row>
    <row r="29" spans="1:6" ht="15">
      <c r="A29" s="89" t="s">
        <v>266</v>
      </c>
      <c r="B29" s="84" t="s">
        <v>92</v>
      </c>
      <c r="C29" s="84">
        <v>900</v>
      </c>
      <c r="D29" s="111">
        <f t="shared" si="0"/>
        <v>900</v>
      </c>
      <c r="E29" s="92">
        <v>0</v>
      </c>
      <c r="F29" s="93"/>
    </row>
    <row r="30" spans="1:6" ht="15">
      <c r="A30" s="89" t="s">
        <v>267</v>
      </c>
      <c r="B30" s="84" t="s">
        <v>167</v>
      </c>
      <c r="C30" s="84">
        <v>1500</v>
      </c>
      <c r="D30" s="111">
        <f t="shared" si="0"/>
        <v>1500</v>
      </c>
      <c r="E30" s="92">
        <v>0</v>
      </c>
      <c r="F30" s="93"/>
    </row>
    <row r="31" spans="1:6" ht="15">
      <c r="A31" s="89" t="s">
        <v>268</v>
      </c>
      <c r="B31" s="93" t="s">
        <v>285</v>
      </c>
      <c r="C31" s="149">
        <v>0</v>
      </c>
      <c r="D31" s="111">
        <v>1674</v>
      </c>
      <c r="E31" s="150">
        <v>1674</v>
      </c>
      <c r="F31" s="93"/>
    </row>
    <row r="32" spans="1:6" ht="15">
      <c r="A32" s="89" t="s">
        <v>269</v>
      </c>
      <c r="B32" s="93" t="s">
        <v>286</v>
      </c>
      <c r="C32" s="149"/>
      <c r="D32" s="111"/>
      <c r="E32" s="150"/>
      <c r="F32" s="93"/>
    </row>
    <row r="33" spans="1:6" ht="15">
      <c r="A33" s="89"/>
      <c r="B33" s="93" t="s">
        <v>287</v>
      </c>
      <c r="C33" s="149">
        <v>0</v>
      </c>
      <c r="D33" s="111">
        <v>500</v>
      </c>
      <c r="E33" s="150">
        <v>500</v>
      </c>
      <c r="F33" s="93"/>
    </row>
    <row r="34" spans="1:6" ht="15">
      <c r="A34" s="89"/>
      <c r="B34" s="93" t="s">
        <v>288</v>
      </c>
      <c r="C34" s="149"/>
      <c r="D34" s="111"/>
      <c r="E34" s="150"/>
      <c r="F34" s="93"/>
    </row>
    <row r="35" spans="1:6" ht="15">
      <c r="A35" s="89"/>
      <c r="B35" s="93" t="s">
        <v>289</v>
      </c>
      <c r="C35" s="149">
        <v>0</v>
      </c>
      <c r="D35" s="111">
        <v>500</v>
      </c>
      <c r="E35" s="150">
        <v>500</v>
      </c>
      <c r="F35" s="93"/>
    </row>
    <row r="36" spans="1:6" ht="15">
      <c r="A36" s="94" t="s">
        <v>165</v>
      </c>
      <c r="B36" s="94" t="s">
        <v>55</v>
      </c>
      <c r="C36" s="95">
        <f>SUM(C4:C31)</f>
        <v>122355</v>
      </c>
      <c r="D36" s="151">
        <f>SUM(D4:D35)</f>
        <v>123031</v>
      </c>
      <c r="E36" s="95">
        <f>SUM(E4:E35)</f>
        <v>676</v>
      </c>
      <c r="F36" s="96" t="s">
        <v>103</v>
      </c>
    </row>
    <row r="37" spans="1:6" ht="12.75">
      <c r="A37" s="97"/>
      <c r="B37" s="97"/>
      <c r="C37" s="97"/>
      <c r="D37" s="97"/>
      <c r="E37" s="97"/>
      <c r="F37" s="97"/>
    </row>
    <row r="38" spans="1:6" ht="15">
      <c r="A38" s="1"/>
      <c r="B38" s="157" t="s">
        <v>45</v>
      </c>
      <c r="C38" s="157"/>
      <c r="D38" s="157"/>
      <c r="E38" s="157"/>
      <c r="F38" s="157"/>
    </row>
    <row r="39" spans="1:6" ht="15">
      <c r="A39" s="98" t="s">
        <v>168</v>
      </c>
      <c r="B39" s="99" t="s">
        <v>56</v>
      </c>
      <c r="C39" s="78">
        <v>75000</v>
      </c>
      <c r="D39" s="100">
        <v>91000</v>
      </c>
      <c r="E39" s="78">
        <v>16000</v>
      </c>
      <c r="F39" s="99"/>
    </row>
    <row r="40" spans="1:6" ht="15">
      <c r="A40" s="89" t="s">
        <v>164</v>
      </c>
      <c r="B40" s="93" t="s">
        <v>57</v>
      </c>
      <c r="C40" s="101">
        <v>500</v>
      </c>
      <c r="D40" s="91">
        <f aca="true" t="shared" si="1" ref="D40:D69">C40+E40</f>
        <v>500</v>
      </c>
      <c r="E40" s="101">
        <v>0</v>
      </c>
      <c r="F40" s="84"/>
    </row>
    <row r="41" spans="1:6" ht="15">
      <c r="A41" s="89" t="s">
        <v>169</v>
      </c>
      <c r="B41" s="84" t="s">
        <v>228</v>
      </c>
      <c r="C41" s="92">
        <v>19000</v>
      </c>
      <c r="D41" s="91">
        <f t="shared" si="1"/>
        <v>19000</v>
      </c>
      <c r="E41" s="101">
        <v>0</v>
      </c>
      <c r="F41" s="102"/>
    </row>
    <row r="42" spans="1:6" ht="15">
      <c r="A42" s="89" t="s">
        <v>170</v>
      </c>
      <c r="B42" s="84" t="s">
        <v>58</v>
      </c>
      <c r="C42" s="103">
        <v>2000</v>
      </c>
      <c r="D42" s="91">
        <v>2350</v>
      </c>
      <c r="E42" s="101">
        <v>350</v>
      </c>
      <c r="F42" s="84"/>
    </row>
    <row r="43" spans="1:6" ht="15">
      <c r="A43" s="89" t="s">
        <v>171</v>
      </c>
      <c r="B43" s="84" t="s">
        <v>229</v>
      </c>
      <c r="C43" s="103">
        <v>4000</v>
      </c>
      <c r="D43" s="91">
        <f t="shared" si="1"/>
        <v>4000</v>
      </c>
      <c r="E43" s="101">
        <v>0</v>
      </c>
      <c r="F43" s="84"/>
    </row>
    <row r="44" spans="1:6" ht="15">
      <c r="A44" s="89" t="s">
        <v>172</v>
      </c>
      <c r="B44" s="84" t="s">
        <v>204</v>
      </c>
      <c r="C44" s="101">
        <v>2000</v>
      </c>
      <c r="D44" s="91">
        <f t="shared" si="1"/>
        <v>2000</v>
      </c>
      <c r="E44" s="101">
        <v>0</v>
      </c>
      <c r="F44" s="84"/>
    </row>
    <row r="45" spans="1:6" ht="15">
      <c r="A45" s="89" t="s">
        <v>173</v>
      </c>
      <c r="B45" s="84" t="s">
        <v>230</v>
      </c>
      <c r="C45" s="101"/>
      <c r="D45" s="91"/>
      <c r="E45" s="101"/>
      <c r="F45" s="84"/>
    </row>
    <row r="46" spans="1:6" ht="15">
      <c r="A46" s="89"/>
      <c r="B46" s="84" t="s">
        <v>205</v>
      </c>
      <c r="C46" s="101">
        <v>28134</v>
      </c>
      <c r="D46" s="91">
        <f t="shared" si="1"/>
        <v>28134</v>
      </c>
      <c r="E46" s="101">
        <v>0</v>
      </c>
      <c r="F46" s="84"/>
    </row>
    <row r="47" spans="1:6" ht="15">
      <c r="A47" s="89"/>
      <c r="B47" s="84" t="s">
        <v>206</v>
      </c>
      <c r="C47" s="101">
        <v>32453</v>
      </c>
      <c r="D47" s="91">
        <v>42629</v>
      </c>
      <c r="E47" s="101">
        <v>10176</v>
      </c>
      <c r="F47" s="84"/>
    </row>
    <row r="48" spans="1:6" ht="15">
      <c r="A48" s="89"/>
      <c r="B48" s="84" t="s">
        <v>232</v>
      </c>
      <c r="C48" s="101">
        <v>19856</v>
      </c>
      <c r="D48" s="91">
        <v>23716</v>
      </c>
      <c r="E48" s="101">
        <v>3860</v>
      </c>
      <c r="F48" s="84"/>
    </row>
    <row r="49" spans="1:6" ht="15">
      <c r="A49" s="89" t="s">
        <v>174</v>
      </c>
      <c r="B49" s="84" t="s">
        <v>231</v>
      </c>
      <c r="C49" s="101"/>
      <c r="D49" s="91"/>
      <c r="E49" s="101"/>
      <c r="F49" s="84"/>
    </row>
    <row r="50" spans="1:6" ht="15">
      <c r="A50" s="89"/>
      <c r="B50" s="84" t="s">
        <v>205</v>
      </c>
      <c r="C50" s="101">
        <v>43802</v>
      </c>
      <c r="D50" s="91">
        <f t="shared" si="1"/>
        <v>43802</v>
      </c>
      <c r="E50" s="101">
        <v>0</v>
      </c>
      <c r="F50" s="84"/>
    </row>
    <row r="51" spans="1:6" ht="15">
      <c r="A51" s="89"/>
      <c r="B51" s="84" t="s">
        <v>206</v>
      </c>
      <c r="C51" s="101">
        <v>98180</v>
      </c>
      <c r="D51" s="91">
        <v>87998</v>
      </c>
      <c r="E51" s="101">
        <v>-10182</v>
      </c>
      <c r="F51" s="84"/>
    </row>
    <row r="52" spans="1:6" ht="15">
      <c r="A52" s="89"/>
      <c r="B52" s="84" t="s">
        <v>232</v>
      </c>
      <c r="C52" s="101">
        <v>53998</v>
      </c>
      <c r="D52" s="91">
        <v>48158</v>
      </c>
      <c r="E52" s="101">
        <v>-5840</v>
      </c>
      <c r="F52" s="84"/>
    </row>
    <row r="53" spans="1:6" ht="15">
      <c r="A53" s="89" t="s">
        <v>186</v>
      </c>
      <c r="B53" s="84" t="s">
        <v>233</v>
      </c>
      <c r="C53" s="101">
        <v>113168</v>
      </c>
      <c r="D53" s="91">
        <f t="shared" si="1"/>
        <v>113168</v>
      </c>
      <c r="E53" s="101">
        <v>0</v>
      </c>
      <c r="F53" s="84"/>
    </row>
    <row r="54" spans="1:6" ht="15">
      <c r="A54" s="89" t="s">
        <v>187</v>
      </c>
      <c r="B54" s="84" t="s">
        <v>80</v>
      </c>
      <c r="C54" s="101">
        <v>105000</v>
      </c>
      <c r="D54" s="91">
        <f t="shared" si="1"/>
        <v>105000</v>
      </c>
      <c r="E54" s="101">
        <v>0</v>
      </c>
      <c r="F54" s="84"/>
    </row>
    <row r="55" spans="1:6" ht="15">
      <c r="A55" s="89" t="s">
        <v>188</v>
      </c>
      <c r="B55" s="84" t="s">
        <v>234</v>
      </c>
      <c r="C55" s="101"/>
      <c r="D55" s="91"/>
      <c r="E55" s="101"/>
      <c r="F55" s="84"/>
    </row>
    <row r="56" spans="1:6" ht="15">
      <c r="A56" s="89"/>
      <c r="B56" s="84" t="s">
        <v>235</v>
      </c>
      <c r="C56" s="101">
        <v>39</v>
      </c>
      <c r="D56" s="91">
        <f t="shared" si="1"/>
        <v>0</v>
      </c>
      <c r="E56" s="101">
        <v>-39</v>
      </c>
      <c r="F56" s="84"/>
    </row>
    <row r="57" spans="1:6" ht="15">
      <c r="A57" s="89"/>
      <c r="B57" s="84" t="s">
        <v>236</v>
      </c>
      <c r="C57" s="101">
        <v>7707</v>
      </c>
      <c r="D57" s="91">
        <v>0</v>
      </c>
      <c r="E57" s="101">
        <v>-7707</v>
      </c>
      <c r="F57" s="84"/>
    </row>
    <row r="58" spans="1:6" ht="15">
      <c r="A58" s="89" t="s">
        <v>189</v>
      </c>
      <c r="B58" s="84" t="s">
        <v>192</v>
      </c>
      <c r="C58" s="101"/>
      <c r="D58" s="91"/>
      <c r="E58" s="101"/>
      <c r="F58" s="84"/>
    </row>
    <row r="59" spans="1:6" ht="15">
      <c r="A59" s="89"/>
      <c r="B59" s="84" t="s">
        <v>235</v>
      </c>
      <c r="C59" s="101">
        <v>83493</v>
      </c>
      <c r="D59" s="91">
        <f t="shared" si="1"/>
        <v>83493</v>
      </c>
      <c r="E59" s="101">
        <v>0</v>
      </c>
      <c r="F59" s="84"/>
    </row>
    <row r="60" spans="1:6" ht="15">
      <c r="A60" s="89"/>
      <c r="B60" s="84" t="s">
        <v>236</v>
      </c>
      <c r="C60" s="101">
        <v>431223</v>
      </c>
      <c r="D60" s="91">
        <f t="shared" si="1"/>
        <v>431223</v>
      </c>
      <c r="E60" s="101">
        <v>0</v>
      </c>
      <c r="F60" s="84"/>
    </row>
    <row r="61" spans="1:6" ht="15">
      <c r="A61" s="89" t="s">
        <v>191</v>
      </c>
      <c r="B61" s="84" t="s">
        <v>3</v>
      </c>
      <c r="C61" s="101"/>
      <c r="D61" s="91"/>
      <c r="E61" s="101"/>
      <c r="F61" s="84"/>
    </row>
    <row r="62" spans="1:6" ht="15">
      <c r="A62" s="89"/>
      <c r="B62" s="84" t="s">
        <v>193</v>
      </c>
      <c r="C62" s="101"/>
      <c r="D62" s="91"/>
      <c r="E62" s="101"/>
      <c r="F62" s="84"/>
    </row>
    <row r="63" spans="1:6" ht="15">
      <c r="A63" s="89"/>
      <c r="B63" s="84" t="s">
        <v>194</v>
      </c>
      <c r="C63" s="101">
        <v>13359</v>
      </c>
      <c r="D63" s="91">
        <v>13339</v>
      </c>
      <c r="E63" s="101">
        <v>-20</v>
      </c>
      <c r="F63" s="84"/>
    </row>
    <row r="64" spans="1:6" ht="15">
      <c r="A64" s="89"/>
      <c r="B64" s="84" t="s">
        <v>195</v>
      </c>
      <c r="C64" s="101">
        <v>13200</v>
      </c>
      <c r="D64" s="91">
        <v>13180</v>
      </c>
      <c r="E64" s="101">
        <v>-20</v>
      </c>
      <c r="F64" s="84"/>
    </row>
    <row r="65" spans="1:6" ht="15">
      <c r="A65" s="89"/>
      <c r="B65" s="84" t="s">
        <v>93</v>
      </c>
      <c r="C65" s="101">
        <v>159</v>
      </c>
      <c r="D65" s="91">
        <f t="shared" si="1"/>
        <v>159</v>
      </c>
      <c r="E65" s="101">
        <v>0</v>
      </c>
      <c r="F65" s="84"/>
    </row>
    <row r="66" spans="1:6" ht="15">
      <c r="A66" s="89"/>
      <c r="B66" s="84" t="s">
        <v>104</v>
      </c>
      <c r="C66" s="101"/>
      <c r="D66" s="91"/>
      <c r="E66" s="101"/>
      <c r="F66" s="84"/>
    </row>
    <row r="67" spans="1:6" ht="15">
      <c r="A67" s="89"/>
      <c r="B67" s="84" t="s">
        <v>194</v>
      </c>
      <c r="C67" s="101">
        <v>6881</v>
      </c>
      <c r="D67" s="91">
        <f t="shared" si="1"/>
        <v>6881</v>
      </c>
      <c r="E67" s="101">
        <v>0</v>
      </c>
      <c r="F67" s="84"/>
    </row>
    <row r="68" spans="1:6" ht="15">
      <c r="A68" s="89"/>
      <c r="B68" s="84" t="s">
        <v>195</v>
      </c>
      <c r="C68" s="101">
        <v>6176</v>
      </c>
      <c r="D68" s="91">
        <f t="shared" si="1"/>
        <v>6176</v>
      </c>
      <c r="E68" s="101">
        <v>0</v>
      </c>
      <c r="F68" s="84"/>
    </row>
    <row r="69" spans="1:6" ht="15">
      <c r="A69" s="89"/>
      <c r="B69" s="84" t="s">
        <v>94</v>
      </c>
      <c r="C69" s="101">
        <v>705</v>
      </c>
      <c r="D69" s="91">
        <f t="shared" si="1"/>
        <v>705</v>
      </c>
      <c r="E69" s="101">
        <v>0</v>
      </c>
      <c r="F69" s="84"/>
    </row>
    <row r="70" spans="1:6" ht="15">
      <c r="A70" s="89"/>
      <c r="B70" s="84" t="s">
        <v>105</v>
      </c>
      <c r="C70" s="101"/>
      <c r="D70" s="91"/>
      <c r="E70" s="101"/>
      <c r="F70" s="84"/>
    </row>
    <row r="71" spans="1:6" ht="15">
      <c r="A71" s="89"/>
      <c r="B71" s="84" t="s">
        <v>194</v>
      </c>
      <c r="C71" s="101">
        <v>33207</v>
      </c>
      <c r="D71" s="91">
        <v>33168</v>
      </c>
      <c r="E71" s="101">
        <v>-39</v>
      </c>
      <c r="F71" s="84"/>
    </row>
    <row r="72" spans="1:6" ht="15">
      <c r="A72" s="104"/>
      <c r="B72" s="105" t="s">
        <v>195</v>
      </c>
      <c r="C72" s="79">
        <v>33207</v>
      </c>
      <c r="D72" s="106">
        <v>33168</v>
      </c>
      <c r="E72" s="79">
        <v>-39</v>
      </c>
      <c r="F72" s="105"/>
    </row>
    <row r="73" spans="1:6" ht="15">
      <c r="A73" s="85" t="s">
        <v>161</v>
      </c>
      <c r="B73" s="85" t="s">
        <v>2</v>
      </c>
      <c r="C73" s="85" t="s">
        <v>160</v>
      </c>
      <c r="D73" s="85" t="s">
        <v>43</v>
      </c>
      <c r="E73" s="85" t="s">
        <v>101</v>
      </c>
      <c r="F73" s="85" t="s">
        <v>280</v>
      </c>
    </row>
    <row r="74" spans="1:6" ht="15">
      <c r="A74" s="86" t="s">
        <v>162</v>
      </c>
      <c r="B74" s="87"/>
      <c r="C74" s="86" t="s">
        <v>163</v>
      </c>
      <c r="D74" s="86" t="s">
        <v>163</v>
      </c>
      <c r="E74" s="86" t="s">
        <v>102</v>
      </c>
      <c r="F74" s="87"/>
    </row>
    <row r="75" spans="1:6" ht="15">
      <c r="A75" s="98" t="s">
        <v>255</v>
      </c>
      <c r="B75" s="99" t="s">
        <v>88</v>
      </c>
      <c r="C75" s="78">
        <v>28489</v>
      </c>
      <c r="D75" s="100">
        <f>C75+E75</f>
        <v>28489</v>
      </c>
      <c r="E75" s="78">
        <v>0</v>
      </c>
      <c r="F75" s="99"/>
    </row>
    <row r="76" spans="1:6" ht="15">
      <c r="A76" s="89" t="s">
        <v>256</v>
      </c>
      <c r="B76" s="84" t="s">
        <v>106</v>
      </c>
      <c r="C76" s="101">
        <v>1426</v>
      </c>
      <c r="D76" s="91">
        <f>C76+E76</f>
        <v>1426</v>
      </c>
      <c r="E76" s="101">
        <v>0</v>
      </c>
      <c r="F76" s="84"/>
    </row>
    <row r="77" spans="1:6" ht="15">
      <c r="A77" s="89" t="s">
        <v>257</v>
      </c>
      <c r="B77" s="84" t="s">
        <v>107</v>
      </c>
      <c r="C77" s="101">
        <v>150365</v>
      </c>
      <c r="D77" s="91">
        <f aca="true" t="shared" si="2" ref="D77:D124">C77+E77</f>
        <v>150365</v>
      </c>
      <c r="E77" s="101">
        <v>0</v>
      </c>
      <c r="F77" s="84"/>
    </row>
    <row r="78" spans="1:6" ht="15">
      <c r="A78" s="89" t="s">
        <v>258</v>
      </c>
      <c r="B78" s="84" t="s">
        <v>208</v>
      </c>
      <c r="C78" s="101"/>
      <c r="D78" s="91"/>
      <c r="E78" s="101"/>
      <c r="F78" s="84"/>
    </row>
    <row r="79" spans="1:6" ht="15">
      <c r="A79" s="89"/>
      <c r="B79" s="84" t="s">
        <v>247</v>
      </c>
      <c r="C79" s="101">
        <v>221375</v>
      </c>
      <c r="D79" s="91">
        <f t="shared" si="2"/>
        <v>221375</v>
      </c>
      <c r="E79" s="101">
        <v>0</v>
      </c>
      <c r="F79" s="84"/>
    </row>
    <row r="80" spans="1:6" ht="15">
      <c r="A80" s="89"/>
      <c r="B80" s="84" t="s">
        <v>248</v>
      </c>
      <c r="C80" s="101">
        <v>31254</v>
      </c>
      <c r="D80" s="91">
        <f t="shared" si="2"/>
        <v>31254</v>
      </c>
      <c r="E80" s="101">
        <v>0</v>
      </c>
      <c r="F80" s="84"/>
    </row>
    <row r="81" spans="1:6" ht="15">
      <c r="A81" s="89"/>
      <c r="B81" s="84" t="s">
        <v>249</v>
      </c>
      <c r="C81" s="101">
        <v>6945</v>
      </c>
      <c r="D81" s="91">
        <f t="shared" si="2"/>
        <v>6945</v>
      </c>
      <c r="E81" s="101">
        <v>0</v>
      </c>
      <c r="F81" s="84"/>
    </row>
    <row r="82" spans="1:6" ht="15">
      <c r="A82" s="89" t="s">
        <v>259</v>
      </c>
      <c r="B82" s="84" t="s">
        <v>246</v>
      </c>
      <c r="C82" s="101"/>
      <c r="D82" s="91"/>
      <c r="E82" s="101"/>
      <c r="F82" s="84"/>
    </row>
    <row r="83" spans="1:6" ht="15">
      <c r="A83" s="89"/>
      <c r="B83" s="84" t="s">
        <v>247</v>
      </c>
      <c r="C83" s="101">
        <v>190727</v>
      </c>
      <c r="D83" s="91">
        <f t="shared" si="2"/>
        <v>190727</v>
      </c>
      <c r="E83" s="101">
        <v>0</v>
      </c>
      <c r="F83" s="84"/>
    </row>
    <row r="84" spans="1:6" ht="15">
      <c r="A84" s="89"/>
      <c r="B84" s="84" t="s">
        <v>248</v>
      </c>
      <c r="C84" s="101">
        <v>26898</v>
      </c>
      <c r="D84" s="91">
        <f t="shared" si="2"/>
        <v>26898</v>
      </c>
      <c r="E84" s="101">
        <v>0</v>
      </c>
      <c r="F84" s="84"/>
    </row>
    <row r="85" spans="1:6" ht="15">
      <c r="A85" s="89"/>
      <c r="B85" s="84" t="s">
        <v>249</v>
      </c>
      <c r="C85" s="101">
        <v>5977</v>
      </c>
      <c r="D85" s="91">
        <f t="shared" si="2"/>
        <v>5977</v>
      </c>
      <c r="E85" s="101">
        <v>0</v>
      </c>
      <c r="F85" s="84"/>
    </row>
    <row r="86" spans="1:6" ht="15">
      <c r="A86" s="89" t="s">
        <v>260</v>
      </c>
      <c r="B86" s="84" t="s">
        <v>121</v>
      </c>
      <c r="C86" s="101">
        <v>6206</v>
      </c>
      <c r="D86" s="91">
        <f>C86+E86</f>
        <v>6206</v>
      </c>
      <c r="E86" s="101">
        <v>0</v>
      </c>
      <c r="F86" s="84"/>
    </row>
    <row r="87" spans="1:6" ht="15">
      <c r="A87" s="89" t="s">
        <v>261</v>
      </c>
      <c r="B87" s="84" t="s">
        <v>250</v>
      </c>
      <c r="C87" s="101">
        <v>700</v>
      </c>
      <c r="D87" s="91">
        <f t="shared" si="2"/>
        <v>700</v>
      </c>
      <c r="E87" s="101">
        <v>0</v>
      </c>
      <c r="F87" s="84"/>
    </row>
    <row r="88" spans="1:6" ht="15">
      <c r="A88" s="89" t="s">
        <v>262</v>
      </c>
      <c r="B88" s="84" t="s">
        <v>251</v>
      </c>
      <c r="C88" s="101"/>
      <c r="D88" s="91"/>
      <c r="E88" s="101"/>
      <c r="F88" s="84"/>
    </row>
    <row r="89" spans="1:6" ht="15">
      <c r="A89" s="89"/>
      <c r="B89" s="84" t="s">
        <v>108</v>
      </c>
      <c r="C89" s="101">
        <v>24000</v>
      </c>
      <c r="D89" s="91">
        <f t="shared" si="2"/>
        <v>24000</v>
      </c>
      <c r="E89" s="101">
        <v>0</v>
      </c>
      <c r="F89" s="84"/>
    </row>
    <row r="90" spans="1:6" ht="15">
      <c r="A90" s="89"/>
      <c r="B90" s="84" t="s">
        <v>109</v>
      </c>
      <c r="C90" s="101">
        <v>60000</v>
      </c>
      <c r="D90" s="91">
        <f t="shared" si="2"/>
        <v>60000</v>
      </c>
      <c r="E90" s="101">
        <v>0</v>
      </c>
      <c r="F90" s="84"/>
    </row>
    <row r="91" spans="1:6" ht="15">
      <c r="A91" s="89"/>
      <c r="B91" s="84" t="s">
        <v>110</v>
      </c>
      <c r="C91" s="101">
        <v>30000</v>
      </c>
      <c r="D91" s="91">
        <f t="shared" si="2"/>
        <v>30000</v>
      </c>
      <c r="E91" s="101">
        <v>0</v>
      </c>
      <c r="F91" s="84"/>
    </row>
    <row r="92" spans="1:6" ht="15">
      <c r="A92" s="89" t="s">
        <v>263</v>
      </c>
      <c r="B92" s="84" t="s">
        <v>253</v>
      </c>
      <c r="C92" s="101">
        <v>241</v>
      </c>
      <c r="D92" s="91">
        <f t="shared" si="2"/>
        <v>241</v>
      </c>
      <c r="E92" s="101">
        <v>0</v>
      </c>
      <c r="F92" s="84"/>
    </row>
    <row r="93" spans="1:6" ht="15">
      <c r="A93" s="89" t="s">
        <v>264</v>
      </c>
      <c r="B93" s="84" t="s">
        <v>210</v>
      </c>
      <c r="C93" s="101"/>
      <c r="D93" s="91"/>
      <c r="E93" s="101"/>
      <c r="F93" s="84"/>
    </row>
    <row r="94" spans="1:6" ht="15">
      <c r="A94" s="89"/>
      <c r="B94" s="84" t="s">
        <v>211</v>
      </c>
      <c r="C94" s="101"/>
      <c r="D94" s="91"/>
      <c r="E94" s="101"/>
      <c r="F94" s="84"/>
    </row>
    <row r="95" spans="1:6" ht="15">
      <c r="A95" s="89"/>
      <c r="B95" s="84" t="s">
        <v>212</v>
      </c>
      <c r="C95" s="101">
        <v>5619</v>
      </c>
      <c r="D95" s="91">
        <f t="shared" si="2"/>
        <v>5619</v>
      </c>
      <c r="E95" s="101">
        <v>0</v>
      </c>
      <c r="F95" s="84"/>
    </row>
    <row r="96" spans="1:6" ht="15">
      <c r="A96" s="89"/>
      <c r="B96" s="84" t="s">
        <v>213</v>
      </c>
      <c r="C96" s="101">
        <v>5619</v>
      </c>
      <c r="D96" s="91">
        <f t="shared" si="2"/>
        <v>5619</v>
      </c>
      <c r="E96" s="101">
        <v>0</v>
      </c>
      <c r="F96" s="84"/>
    </row>
    <row r="97" spans="1:6" ht="15">
      <c r="A97" s="89"/>
      <c r="B97" s="84" t="s">
        <v>214</v>
      </c>
      <c r="C97" s="101"/>
      <c r="D97" s="91"/>
      <c r="E97" s="101"/>
      <c r="F97" s="84"/>
    </row>
    <row r="98" spans="1:6" ht="15">
      <c r="A98" s="89"/>
      <c r="B98" s="84" t="s">
        <v>212</v>
      </c>
      <c r="C98" s="101">
        <v>2757</v>
      </c>
      <c r="D98" s="91">
        <v>2755</v>
      </c>
      <c r="E98" s="101">
        <v>-2</v>
      </c>
      <c r="F98" s="84"/>
    </row>
    <row r="99" spans="1:6" ht="15">
      <c r="A99" s="89"/>
      <c r="B99" s="84" t="s">
        <v>111</v>
      </c>
      <c r="C99" s="101"/>
      <c r="D99" s="91"/>
      <c r="E99" s="101"/>
      <c r="F99" s="84"/>
    </row>
    <row r="100" spans="1:6" ht="15">
      <c r="A100" s="89"/>
      <c r="B100" s="84" t="s">
        <v>212</v>
      </c>
      <c r="C100" s="101">
        <v>6793</v>
      </c>
      <c r="D100" s="91">
        <v>6790</v>
      </c>
      <c r="E100" s="101">
        <v>-3</v>
      </c>
      <c r="F100" s="84"/>
    </row>
    <row r="101" spans="1:6" ht="15">
      <c r="A101" s="89"/>
      <c r="B101" s="84" t="s">
        <v>112</v>
      </c>
      <c r="C101" s="101"/>
      <c r="D101" s="91"/>
      <c r="E101" s="101"/>
      <c r="F101" s="84"/>
    </row>
    <row r="102" spans="1:6" ht="15">
      <c r="A102" s="89"/>
      <c r="B102" s="84" t="s">
        <v>212</v>
      </c>
      <c r="C102" s="101">
        <v>391</v>
      </c>
      <c r="D102" s="91">
        <f t="shared" si="2"/>
        <v>391</v>
      </c>
      <c r="E102" s="101">
        <v>0</v>
      </c>
      <c r="F102" s="84"/>
    </row>
    <row r="103" spans="1:6" ht="15">
      <c r="A103" s="89" t="s">
        <v>265</v>
      </c>
      <c r="B103" s="107" t="s">
        <v>215</v>
      </c>
      <c r="C103" s="101">
        <v>14000</v>
      </c>
      <c r="D103" s="91">
        <f t="shared" si="2"/>
        <v>14000</v>
      </c>
      <c r="E103" s="101">
        <v>0</v>
      </c>
      <c r="F103" s="84"/>
    </row>
    <row r="104" spans="1:6" ht="15">
      <c r="A104" s="89" t="s">
        <v>266</v>
      </c>
      <c r="B104" s="84" t="s">
        <v>113</v>
      </c>
      <c r="C104" s="101"/>
      <c r="D104" s="91"/>
      <c r="E104" s="101"/>
      <c r="F104" s="84"/>
    </row>
    <row r="105" spans="1:6" ht="15">
      <c r="A105" s="89"/>
      <c r="B105" s="84" t="s">
        <v>114</v>
      </c>
      <c r="C105" s="101"/>
      <c r="D105" s="91"/>
      <c r="E105" s="101"/>
      <c r="F105" s="84"/>
    </row>
    <row r="106" spans="1:6" ht="15">
      <c r="A106" s="89"/>
      <c r="B106" s="84" t="s">
        <v>115</v>
      </c>
      <c r="C106" s="101">
        <v>0</v>
      </c>
      <c r="D106" s="91">
        <f t="shared" si="2"/>
        <v>0</v>
      </c>
      <c r="E106" s="101">
        <v>0</v>
      </c>
      <c r="F106" s="84"/>
    </row>
    <row r="107" spans="1:6" ht="15">
      <c r="A107" s="89"/>
      <c r="B107" s="84" t="s">
        <v>116</v>
      </c>
      <c r="C107" s="101">
        <v>0</v>
      </c>
      <c r="D107" s="91">
        <f t="shared" si="2"/>
        <v>0</v>
      </c>
      <c r="E107" s="101">
        <v>0</v>
      </c>
      <c r="F107" s="84"/>
    </row>
    <row r="108" spans="1:6" ht="15">
      <c r="A108" s="89"/>
      <c r="B108" s="84" t="s">
        <v>117</v>
      </c>
      <c r="C108" s="101"/>
      <c r="D108" s="91"/>
      <c r="E108" s="101"/>
      <c r="F108" s="84"/>
    </row>
    <row r="109" spans="1:6" ht="15">
      <c r="A109" s="89"/>
      <c r="B109" s="84" t="s">
        <v>115</v>
      </c>
      <c r="C109" s="101">
        <v>0</v>
      </c>
      <c r="D109" s="91">
        <f t="shared" si="2"/>
        <v>0</v>
      </c>
      <c r="E109" s="101">
        <v>0</v>
      </c>
      <c r="F109" s="84"/>
    </row>
    <row r="110" spans="1:6" ht="15">
      <c r="A110" s="89"/>
      <c r="B110" s="84" t="s">
        <v>116</v>
      </c>
      <c r="C110" s="101">
        <v>0</v>
      </c>
      <c r="D110" s="91">
        <f t="shared" si="2"/>
        <v>0</v>
      </c>
      <c r="E110" s="101">
        <v>0</v>
      </c>
      <c r="F110" s="84"/>
    </row>
    <row r="111" spans="1:6" ht="15">
      <c r="A111" s="89"/>
      <c r="B111" s="84" t="s">
        <v>118</v>
      </c>
      <c r="C111" s="101"/>
      <c r="D111" s="91"/>
      <c r="E111" s="101"/>
      <c r="F111" s="84"/>
    </row>
    <row r="112" spans="1:6" ht="15">
      <c r="A112" s="89"/>
      <c r="B112" s="84" t="s">
        <v>115</v>
      </c>
      <c r="C112" s="101">
        <v>0</v>
      </c>
      <c r="D112" s="91">
        <f t="shared" si="2"/>
        <v>0</v>
      </c>
      <c r="E112" s="101">
        <v>0</v>
      </c>
      <c r="F112" s="84"/>
    </row>
    <row r="113" spans="1:6" ht="15">
      <c r="A113" s="89"/>
      <c r="B113" s="84" t="s">
        <v>116</v>
      </c>
      <c r="C113" s="101">
        <v>0</v>
      </c>
      <c r="D113" s="91">
        <f t="shared" si="2"/>
        <v>0</v>
      </c>
      <c r="E113" s="101">
        <v>0</v>
      </c>
      <c r="F113" s="84"/>
    </row>
    <row r="114" spans="1:6" ht="15">
      <c r="A114" s="89"/>
      <c r="B114" s="84" t="s">
        <v>119</v>
      </c>
      <c r="C114" s="101">
        <v>7611</v>
      </c>
      <c r="D114" s="91">
        <v>0</v>
      </c>
      <c r="E114" s="101">
        <v>-7611</v>
      </c>
      <c r="F114" s="84" t="s">
        <v>295</v>
      </c>
    </row>
    <row r="115" spans="1:6" ht="15">
      <c r="A115" s="89"/>
      <c r="B115" s="84" t="s">
        <v>120</v>
      </c>
      <c r="C115" s="101">
        <v>0</v>
      </c>
      <c r="D115" s="91">
        <f t="shared" si="2"/>
        <v>0</v>
      </c>
      <c r="E115" s="101">
        <v>0</v>
      </c>
      <c r="F115" s="84"/>
    </row>
    <row r="116" spans="1:6" ht="15">
      <c r="A116" s="89" t="s">
        <v>267</v>
      </c>
      <c r="B116" s="84" t="s">
        <v>85</v>
      </c>
      <c r="C116" s="101">
        <v>10800</v>
      </c>
      <c r="D116" s="91">
        <v>6300</v>
      </c>
      <c r="E116" s="101">
        <v>-4500</v>
      </c>
      <c r="F116" s="84"/>
    </row>
    <row r="117" spans="1:6" ht="15">
      <c r="A117" s="89" t="s">
        <v>268</v>
      </c>
      <c r="B117" s="84" t="s">
        <v>81</v>
      </c>
      <c r="C117" s="101">
        <v>70</v>
      </c>
      <c r="D117" s="91">
        <f t="shared" si="2"/>
        <v>70</v>
      </c>
      <c r="E117" s="101">
        <v>0</v>
      </c>
      <c r="F117" s="84"/>
    </row>
    <row r="118" spans="1:6" ht="15">
      <c r="A118" s="89" t="s">
        <v>269</v>
      </c>
      <c r="B118" s="84" t="s">
        <v>83</v>
      </c>
      <c r="C118" s="101">
        <v>113</v>
      </c>
      <c r="D118" s="91">
        <f t="shared" si="2"/>
        <v>113</v>
      </c>
      <c r="E118" s="101">
        <v>0</v>
      </c>
      <c r="F118" s="84"/>
    </row>
    <row r="119" spans="1:6" ht="15">
      <c r="A119" s="89" t="s">
        <v>270</v>
      </c>
      <c r="B119" s="84" t="s">
        <v>84</v>
      </c>
      <c r="C119" s="101">
        <v>22182</v>
      </c>
      <c r="D119" s="91">
        <f t="shared" si="2"/>
        <v>22182</v>
      </c>
      <c r="E119" s="101">
        <v>0</v>
      </c>
      <c r="F119" s="84"/>
    </row>
    <row r="120" spans="1:6" ht="15">
      <c r="A120" s="89" t="s">
        <v>271</v>
      </c>
      <c r="B120" s="84" t="s">
        <v>95</v>
      </c>
      <c r="C120" s="101">
        <v>238</v>
      </c>
      <c r="D120" s="91">
        <v>406</v>
      </c>
      <c r="E120" s="101">
        <v>168</v>
      </c>
      <c r="F120" s="84"/>
    </row>
    <row r="121" spans="1:6" ht="15">
      <c r="A121" s="89" t="s">
        <v>272</v>
      </c>
      <c r="B121" s="84" t="s">
        <v>96</v>
      </c>
      <c r="C121" s="101">
        <v>29</v>
      </c>
      <c r="D121" s="91">
        <f t="shared" si="2"/>
        <v>29</v>
      </c>
      <c r="E121" s="101">
        <v>0</v>
      </c>
      <c r="F121" s="84"/>
    </row>
    <row r="122" spans="1:6" ht="15">
      <c r="A122" s="89" t="s">
        <v>273</v>
      </c>
      <c r="B122" s="84" t="s">
        <v>97</v>
      </c>
      <c r="C122" s="101"/>
      <c r="D122" s="91"/>
      <c r="E122" s="101"/>
      <c r="F122" s="84"/>
    </row>
    <row r="123" spans="1:6" ht="15">
      <c r="A123" s="89"/>
      <c r="B123" s="84" t="s">
        <v>98</v>
      </c>
      <c r="C123" s="101">
        <v>1330</v>
      </c>
      <c r="D123" s="91">
        <f t="shared" si="2"/>
        <v>1330</v>
      </c>
      <c r="E123" s="101">
        <v>0</v>
      </c>
      <c r="F123" s="84"/>
    </row>
    <row r="124" spans="1:6" ht="15">
      <c r="A124" s="89"/>
      <c r="B124" s="84" t="s">
        <v>99</v>
      </c>
      <c r="C124" s="101">
        <v>295</v>
      </c>
      <c r="D124" s="91">
        <f t="shared" si="2"/>
        <v>295</v>
      </c>
      <c r="E124" s="101">
        <v>0</v>
      </c>
      <c r="F124" s="84"/>
    </row>
    <row r="125" spans="1:6" ht="15">
      <c r="A125" s="89" t="s">
        <v>274</v>
      </c>
      <c r="B125" s="84" t="s">
        <v>100</v>
      </c>
      <c r="C125" s="101">
        <v>600</v>
      </c>
      <c r="D125" s="91">
        <v>500</v>
      </c>
      <c r="E125" s="101">
        <v>-100</v>
      </c>
      <c r="F125" s="84"/>
    </row>
    <row r="126" spans="1:6" ht="15">
      <c r="A126" s="89" t="s">
        <v>275</v>
      </c>
      <c r="B126" s="84" t="s">
        <v>303</v>
      </c>
      <c r="C126" s="101">
        <v>0</v>
      </c>
      <c r="D126" s="91">
        <v>1970</v>
      </c>
      <c r="E126" s="101">
        <v>1970</v>
      </c>
      <c r="F126" s="84"/>
    </row>
    <row r="127" spans="1:6" ht="15">
      <c r="A127" s="89" t="s">
        <v>276</v>
      </c>
      <c r="B127" s="84" t="s">
        <v>302</v>
      </c>
      <c r="C127" s="101">
        <v>0</v>
      </c>
      <c r="D127" s="91">
        <v>618</v>
      </c>
      <c r="E127" s="101">
        <v>618</v>
      </c>
      <c r="F127" s="84"/>
    </row>
    <row r="128" spans="1:6" ht="15">
      <c r="A128" s="89" t="s">
        <v>277</v>
      </c>
      <c r="B128" s="84" t="s">
        <v>296</v>
      </c>
      <c r="C128" s="101">
        <v>0</v>
      </c>
      <c r="D128" s="91">
        <v>440</v>
      </c>
      <c r="E128" s="101">
        <v>440</v>
      </c>
      <c r="F128" s="84"/>
    </row>
    <row r="129" spans="1:6" ht="15">
      <c r="A129" s="94" t="s">
        <v>196</v>
      </c>
      <c r="B129" s="108" t="s">
        <v>8</v>
      </c>
      <c r="C129" s="95">
        <f>SUM(C39:C127)</f>
        <v>2089497</v>
      </c>
      <c r="D129" s="95">
        <f>SUM(D39:D128)</f>
        <v>2086977</v>
      </c>
      <c r="E129" s="95">
        <f>SUM(E39:E128)</f>
        <v>-2520</v>
      </c>
      <c r="F129" s="109"/>
    </row>
    <row r="130" spans="1:6" ht="15">
      <c r="A130" s="109" t="s">
        <v>103</v>
      </c>
      <c r="B130" s="108" t="s">
        <v>9</v>
      </c>
      <c r="C130" s="95">
        <f>(C36+C129)</f>
        <v>2211852</v>
      </c>
      <c r="D130" s="95">
        <f>(D36+D129)</f>
        <v>2210008</v>
      </c>
      <c r="E130" s="95">
        <f>(E36+E129)</f>
        <v>-1844</v>
      </c>
      <c r="F130" s="109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</sheetData>
  <mergeCells count="2">
    <mergeCell ref="B3:F3"/>
    <mergeCell ref="B38:F3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1" r:id="rId1"/>
  <headerFooter alignWithMargins="0">
    <oddHeader>&amp;C&amp;"Times New Roman CE,Normál"&amp;P/&amp;N
Átvett pénzeszközök&amp;R&amp;"Times New Roman CE,Normál"1/c.sz. melléklet
(ezer ft-ban)</oddHeader>
    <oddFooter>&amp;L&amp;"Times New Roman CE,Normál"&amp;8&amp;D / &amp;T / Bagyari Lajosné&amp;C&amp;"Times New Roman CE,Normál"&amp;8&amp;F.xls/&amp;A/Szekeresné&amp;R&amp;"Times New Roman CE,Normál"&amp;8&amp;P/&amp;N</oddFooter>
  </headerFooter>
  <rowBreaks count="1" manualBreakCount="1">
    <brk id="7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SheetLayoutView="75" workbookViewId="0" topLeftCell="A1">
      <selection activeCell="L14" sqref="L14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70" t="s">
        <v>161</v>
      </c>
      <c r="B1" s="74" t="s">
        <v>2</v>
      </c>
      <c r="C1" s="18" t="s">
        <v>35</v>
      </c>
      <c r="D1" s="19"/>
      <c r="E1" s="13"/>
      <c r="F1" s="10" t="s">
        <v>36</v>
      </c>
      <c r="G1" s="11"/>
      <c r="H1" s="12"/>
      <c r="I1" s="19" t="s">
        <v>37</v>
      </c>
      <c r="J1" s="19"/>
      <c r="K1" s="19"/>
      <c r="L1" s="15" t="s">
        <v>280</v>
      </c>
    </row>
    <row r="2" spans="1:12" ht="12.75">
      <c r="A2" s="21" t="s">
        <v>162</v>
      </c>
      <c r="B2" s="75"/>
      <c r="C2" s="73" t="s">
        <v>38</v>
      </c>
      <c r="D2" s="73" t="s">
        <v>65</v>
      </c>
      <c r="E2" s="73" t="s">
        <v>101</v>
      </c>
      <c r="F2" s="73" t="s">
        <v>38</v>
      </c>
      <c r="G2" s="73" t="s">
        <v>65</v>
      </c>
      <c r="H2" s="73" t="s">
        <v>101</v>
      </c>
      <c r="I2" s="73" t="s">
        <v>38</v>
      </c>
      <c r="J2" s="73" t="s">
        <v>65</v>
      </c>
      <c r="K2" s="73" t="s">
        <v>101</v>
      </c>
      <c r="L2" s="16" t="s">
        <v>103</v>
      </c>
    </row>
    <row r="3" spans="1:12" ht="12.75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>
      <c r="A4" s="24" t="s">
        <v>168</v>
      </c>
      <c r="B4" s="4" t="s">
        <v>122</v>
      </c>
      <c r="C4" s="116" t="s">
        <v>73</v>
      </c>
      <c r="D4" s="113">
        <v>0</v>
      </c>
      <c r="E4" s="117" t="s">
        <v>74</v>
      </c>
      <c r="F4" s="122" t="s">
        <v>74</v>
      </c>
      <c r="G4" s="114" t="s">
        <v>74</v>
      </c>
      <c r="H4" s="123" t="s">
        <v>74</v>
      </c>
      <c r="I4" s="113" t="s">
        <v>73</v>
      </c>
      <c r="J4" s="113">
        <v>0</v>
      </c>
      <c r="K4" s="114" t="s">
        <v>74</v>
      </c>
      <c r="L4" s="81"/>
    </row>
    <row r="5" spans="1:12" ht="12.75">
      <c r="A5" s="24" t="s">
        <v>164</v>
      </c>
      <c r="B5" s="4" t="s">
        <v>123</v>
      </c>
      <c r="C5" s="116" t="s">
        <v>73</v>
      </c>
      <c r="D5" s="113" t="s">
        <v>73</v>
      </c>
      <c r="E5" s="117" t="s">
        <v>74</v>
      </c>
      <c r="F5" s="122" t="s">
        <v>74</v>
      </c>
      <c r="G5" s="114" t="s">
        <v>74</v>
      </c>
      <c r="H5" s="123" t="s">
        <v>74</v>
      </c>
      <c r="I5" s="113" t="s">
        <v>73</v>
      </c>
      <c r="J5" s="113" t="s">
        <v>73</v>
      </c>
      <c r="K5" s="114" t="s">
        <v>74</v>
      </c>
      <c r="L5" s="82"/>
    </row>
    <row r="6" spans="1:12" ht="12.75">
      <c r="A6" s="24" t="s">
        <v>169</v>
      </c>
      <c r="B6" s="4" t="s">
        <v>124</v>
      </c>
      <c r="C6" s="116" t="s">
        <v>73</v>
      </c>
      <c r="D6" s="113" t="s">
        <v>73</v>
      </c>
      <c r="E6" s="117" t="s">
        <v>74</v>
      </c>
      <c r="F6" s="122" t="s">
        <v>74</v>
      </c>
      <c r="G6" s="114" t="s">
        <v>74</v>
      </c>
      <c r="H6" s="123" t="s">
        <v>74</v>
      </c>
      <c r="I6" s="113" t="s">
        <v>73</v>
      </c>
      <c r="J6" s="113" t="s">
        <v>73</v>
      </c>
      <c r="K6" s="114" t="s">
        <v>74</v>
      </c>
      <c r="L6" s="81"/>
    </row>
    <row r="7" spans="1:12" ht="12.75">
      <c r="A7" s="24" t="s">
        <v>170</v>
      </c>
      <c r="B7" s="4" t="s">
        <v>125</v>
      </c>
      <c r="C7" s="116" t="s">
        <v>73</v>
      </c>
      <c r="D7" s="113" t="s">
        <v>73</v>
      </c>
      <c r="E7" s="117" t="s">
        <v>74</v>
      </c>
      <c r="F7" s="122" t="s">
        <v>74</v>
      </c>
      <c r="G7" s="114" t="s">
        <v>74</v>
      </c>
      <c r="H7" s="123" t="s">
        <v>74</v>
      </c>
      <c r="I7" s="113" t="s">
        <v>73</v>
      </c>
      <c r="J7" s="113" t="s">
        <v>73</v>
      </c>
      <c r="K7" s="114" t="s">
        <v>74</v>
      </c>
      <c r="L7" s="81"/>
    </row>
    <row r="8" spans="1:12" ht="12.75">
      <c r="A8" s="24" t="s">
        <v>171</v>
      </c>
      <c r="B8" s="4" t="s">
        <v>126</v>
      </c>
      <c r="C8" s="116" t="s">
        <v>73</v>
      </c>
      <c r="D8" s="113">
        <v>0</v>
      </c>
      <c r="E8" s="117" t="s">
        <v>74</v>
      </c>
      <c r="F8" s="122" t="s">
        <v>74</v>
      </c>
      <c r="G8" s="114" t="s">
        <v>74</v>
      </c>
      <c r="H8" s="123" t="s">
        <v>74</v>
      </c>
      <c r="I8" s="113" t="s">
        <v>73</v>
      </c>
      <c r="J8" s="113">
        <v>0</v>
      </c>
      <c r="K8" s="114" t="s">
        <v>74</v>
      </c>
      <c r="L8" s="82"/>
    </row>
    <row r="9" spans="1:12" ht="12.75">
      <c r="A9" s="24" t="s">
        <v>172</v>
      </c>
      <c r="B9" s="4" t="s">
        <v>127</v>
      </c>
      <c r="C9" s="116">
        <v>0</v>
      </c>
      <c r="D9" s="113">
        <v>0</v>
      </c>
      <c r="E9" s="117" t="s">
        <v>74</v>
      </c>
      <c r="F9" s="122" t="s">
        <v>74</v>
      </c>
      <c r="G9" s="114" t="s">
        <v>74</v>
      </c>
      <c r="H9" s="123" t="s">
        <v>74</v>
      </c>
      <c r="I9" s="113">
        <v>0</v>
      </c>
      <c r="J9" s="113">
        <v>0</v>
      </c>
      <c r="K9" s="114" t="s">
        <v>74</v>
      </c>
      <c r="L9" s="82"/>
    </row>
    <row r="10" spans="1:12" ht="12.75">
      <c r="A10" s="24" t="s">
        <v>173</v>
      </c>
      <c r="B10" s="4" t="s">
        <v>128</v>
      </c>
      <c r="C10" s="116" t="s">
        <v>73</v>
      </c>
      <c r="D10" s="113">
        <v>0</v>
      </c>
      <c r="E10" s="117" t="s">
        <v>74</v>
      </c>
      <c r="F10" s="122" t="s">
        <v>74</v>
      </c>
      <c r="G10" s="114" t="s">
        <v>74</v>
      </c>
      <c r="H10" s="123" t="s">
        <v>74</v>
      </c>
      <c r="I10" s="113" t="s">
        <v>73</v>
      </c>
      <c r="J10" s="113">
        <v>0</v>
      </c>
      <c r="K10" s="114" t="s">
        <v>74</v>
      </c>
      <c r="L10" s="82"/>
    </row>
    <row r="11" spans="1:12" ht="12.75">
      <c r="A11" s="24" t="s">
        <v>174</v>
      </c>
      <c r="B11" s="4" t="s">
        <v>129</v>
      </c>
      <c r="C11" s="116" t="s">
        <v>73</v>
      </c>
      <c r="D11" s="113">
        <v>0</v>
      </c>
      <c r="E11" s="117" t="s">
        <v>74</v>
      </c>
      <c r="F11" s="122" t="s">
        <v>74</v>
      </c>
      <c r="G11" s="114" t="s">
        <v>74</v>
      </c>
      <c r="H11" s="123" t="s">
        <v>74</v>
      </c>
      <c r="I11" s="113" t="s">
        <v>73</v>
      </c>
      <c r="J11" s="113">
        <v>0</v>
      </c>
      <c r="K11" s="114" t="s">
        <v>74</v>
      </c>
      <c r="L11" s="82"/>
    </row>
    <row r="12" spans="1:12" ht="12.75">
      <c r="A12" s="24" t="s">
        <v>186</v>
      </c>
      <c r="B12" s="4" t="s">
        <v>130</v>
      </c>
      <c r="C12" s="116" t="s">
        <v>73</v>
      </c>
      <c r="D12" s="113" t="s">
        <v>73</v>
      </c>
      <c r="E12" s="117" t="s">
        <v>74</v>
      </c>
      <c r="F12" s="122" t="s">
        <v>74</v>
      </c>
      <c r="G12" s="114" t="s">
        <v>74</v>
      </c>
      <c r="H12" s="123" t="s">
        <v>74</v>
      </c>
      <c r="I12" s="113" t="s">
        <v>73</v>
      </c>
      <c r="J12" s="113" t="s">
        <v>73</v>
      </c>
      <c r="K12" s="114" t="s">
        <v>74</v>
      </c>
      <c r="L12" s="82"/>
    </row>
    <row r="13" spans="1:12" ht="12.75">
      <c r="A13" s="24" t="s">
        <v>187</v>
      </c>
      <c r="B13" s="4" t="s">
        <v>131</v>
      </c>
      <c r="C13" s="116" t="s">
        <v>73</v>
      </c>
      <c r="D13" s="113" t="s">
        <v>73</v>
      </c>
      <c r="E13" s="117" t="s">
        <v>74</v>
      </c>
      <c r="F13" s="122" t="s">
        <v>74</v>
      </c>
      <c r="G13" s="114" t="s">
        <v>74</v>
      </c>
      <c r="H13" s="123" t="s">
        <v>74</v>
      </c>
      <c r="I13" s="113" t="s">
        <v>73</v>
      </c>
      <c r="J13" s="113" t="s">
        <v>73</v>
      </c>
      <c r="K13" s="114" t="s">
        <v>74</v>
      </c>
      <c r="L13" s="82"/>
    </row>
    <row r="14" spans="1:12" ht="12.75">
      <c r="A14" s="24" t="s">
        <v>188</v>
      </c>
      <c r="B14" s="4" t="s">
        <v>132</v>
      </c>
      <c r="C14" s="116" t="s">
        <v>73</v>
      </c>
      <c r="D14" s="113">
        <v>0</v>
      </c>
      <c r="E14" s="117" t="s">
        <v>74</v>
      </c>
      <c r="F14" s="122" t="s">
        <v>74</v>
      </c>
      <c r="G14" s="114" t="s">
        <v>74</v>
      </c>
      <c r="H14" s="123" t="s">
        <v>74</v>
      </c>
      <c r="I14" s="113" t="s">
        <v>73</v>
      </c>
      <c r="J14" s="113">
        <v>0</v>
      </c>
      <c r="K14" s="114" t="s">
        <v>74</v>
      </c>
      <c r="L14" s="82"/>
    </row>
    <row r="15" spans="1:12" ht="12.75">
      <c r="A15" s="24" t="s">
        <v>189</v>
      </c>
      <c r="B15" s="4" t="s">
        <v>133</v>
      </c>
      <c r="C15" s="116" t="s">
        <v>73</v>
      </c>
      <c r="D15" s="113" t="s">
        <v>73</v>
      </c>
      <c r="E15" s="117" t="s">
        <v>74</v>
      </c>
      <c r="F15" s="122" t="s">
        <v>74</v>
      </c>
      <c r="G15" s="114" t="s">
        <v>74</v>
      </c>
      <c r="H15" s="123" t="s">
        <v>74</v>
      </c>
      <c r="I15" s="113" t="s">
        <v>73</v>
      </c>
      <c r="J15" s="113" t="s">
        <v>73</v>
      </c>
      <c r="K15" s="114" t="s">
        <v>74</v>
      </c>
      <c r="L15" s="82"/>
    </row>
    <row r="16" spans="1:12" ht="12.75">
      <c r="A16" s="24" t="s">
        <v>191</v>
      </c>
      <c r="B16" s="4" t="s">
        <v>79</v>
      </c>
      <c r="C16" s="116">
        <v>0</v>
      </c>
      <c r="D16" s="113">
        <v>0</v>
      </c>
      <c r="E16" s="117" t="s">
        <v>74</v>
      </c>
      <c r="F16" s="122" t="s">
        <v>74</v>
      </c>
      <c r="G16" s="114" t="s">
        <v>74</v>
      </c>
      <c r="H16" s="123" t="s">
        <v>74</v>
      </c>
      <c r="I16" s="113">
        <v>0</v>
      </c>
      <c r="J16" s="113">
        <v>0</v>
      </c>
      <c r="K16" s="114" t="s">
        <v>74</v>
      </c>
      <c r="L16" s="82"/>
    </row>
    <row r="17" spans="1:12" ht="12.75">
      <c r="A17" s="24" t="s">
        <v>255</v>
      </c>
      <c r="B17" s="4" t="s">
        <v>134</v>
      </c>
      <c r="C17" s="116" t="s">
        <v>73</v>
      </c>
      <c r="D17" s="113" t="s">
        <v>73</v>
      </c>
      <c r="E17" s="117" t="s">
        <v>74</v>
      </c>
      <c r="F17" s="122" t="s">
        <v>74</v>
      </c>
      <c r="G17" s="114" t="s">
        <v>74</v>
      </c>
      <c r="H17" s="123" t="s">
        <v>74</v>
      </c>
      <c r="I17" s="113" t="s">
        <v>73</v>
      </c>
      <c r="J17" s="113" t="s">
        <v>73</v>
      </c>
      <c r="K17" s="114" t="s">
        <v>74</v>
      </c>
      <c r="L17" s="82"/>
    </row>
    <row r="18" spans="1:12" ht="12.75">
      <c r="A18" s="24" t="s">
        <v>256</v>
      </c>
      <c r="B18" s="4" t="s">
        <v>135</v>
      </c>
      <c r="C18" s="116" t="s">
        <v>73</v>
      </c>
      <c r="D18" s="113">
        <v>0</v>
      </c>
      <c r="E18" s="117" t="s">
        <v>74</v>
      </c>
      <c r="F18" s="122" t="s">
        <v>74</v>
      </c>
      <c r="G18" s="114" t="s">
        <v>74</v>
      </c>
      <c r="H18" s="123" t="s">
        <v>74</v>
      </c>
      <c r="I18" s="113" t="s">
        <v>73</v>
      </c>
      <c r="J18" s="113">
        <v>0</v>
      </c>
      <c r="K18" s="114" t="s">
        <v>74</v>
      </c>
      <c r="L18" s="82"/>
    </row>
    <row r="19" spans="1:12" ht="12.75">
      <c r="A19" s="24" t="s">
        <v>257</v>
      </c>
      <c r="B19" s="4" t="s">
        <v>136</v>
      </c>
      <c r="C19" s="116" t="s">
        <v>73</v>
      </c>
      <c r="D19" s="113">
        <v>0</v>
      </c>
      <c r="E19" s="117" t="s">
        <v>74</v>
      </c>
      <c r="F19" s="122" t="s">
        <v>74</v>
      </c>
      <c r="G19" s="114" t="s">
        <v>74</v>
      </c>
      <c r="H19" s="123" t="s">
        <v>74</v>
      </c>
      <c r="I19" s="113" t="s">
        <v>73</v>
      </c>
      <c r="J19" s="113">
        <v>0</v>
      </c>
      <c r="K19" s="114" t="s">
        <v>74</v>
      </c>
      <c r="L19" s="82"/>
    </row>
    <row r="20" spans="1:12" ht="12.75">
      <c r="A20" s="24" t="s">
        <v>258</v>
      </c>
      <c r="B20" s="4" t="s">
        <v>137</v>
      </c>
      <c r="C20" s="116" t="s">
        <v>73</v>
      </c>
      <c r="D20" s="113" t="s">
        <v>73</v>
      </c>
      <c r="E20" s="117" t="s">
        <v>74</v>
      </c>
      <c r="F20" s="122" t="s">
        <v>74</v>
      </c>
      <c r="G20" s="114" t="s">
        <v>74</v>
      </c>
      <c r="H20" s="123" t="s">
        <v>74</v>
      </c>
      <c r="I20" s="113" t="s">
        <v>73</v>
      </c>
      <c r="J20" s="113" t="s">
        <v>73</v>
      </c>
      <c r="K20" s="114" t="s">
        <v>74</v>
      </c>
      <c r="L20" s="82"/>
    </row>
    <row r="21" spans="1:12" ht="12.75">
      <c r="A21" s="24" t="s">
        <v>259</v>
      </c>
      <c r="B21" s="4" t="s">
        <v>138</v>
      </c>
      <c r="C21" s="116" t="s">
        <v>73</v>
      </c>
      <c r="D21" s="113" t="s">
        <v>73</v>
      </c>
      <c r="E21" s="117" t="s">
        <v>74</v>
      </c>
      <c r="F21" s="122" t="s">
        <v>74</v>
      </c>
      <c r="G21" s="114" t="s">
        <v>74</v>
      </c>
      <c r="H21" s="123" t="s">
        <v>74</v>
      </c>
      <c r="I21" s="113" t="s">
        <v>73</v>
      </c>
      <c r="J21" s="113" t="s">
        <v>73</v>
      </c>
      <c r="K21" s="114" t="s">
        <v>74</v>
      </c>
      <c r="L21" s="82"/>
    </row>
    <row r="22" spans="1:12" ht="12.75">
      <c r="A22" s="24" t="s">
        <v>260</v>
      </c>
      <c r="B22" s="4" t="s">
        <v>139</v>
      </c>
      <c r="C22" s="116">
        <v>0</v>
      </c>
      <c r="D22" s="113">
        <v>0</v>
      </c>
      <c r="E22" s="117" t="s">
        <v>74</v>
      </c>
      <c r="F22" s="122" t="s">
        <v>74</v>
      </c>
      <c r="G22" s="114" t="s">
        <v>74</v>
      </c>
      <c r="H22" s="123" t="s">
        <v>74</v>
      </c>
      <c r="I22" s="113">
        <v>0</v>
      </c>
      <c r="J22" s="113">
        <v>0</v>
      </c>
      <c r="K22" s="114" t="s">
        <v>74</v>
      </c>
      <c r="L22" s="82"/>
    </row>
    <row r="23" spans="1:12" ht="12.75">
      <c r="A23" s="24" t="s">
        <v>261</v>
      </c>
      <c r="B23" s="4" t="s">
        <v>140</v>
      </c>
      <c r="C23" s="116" t="s">
        <v>73</v>
      </c>
      <c r="D23" s="113" t="s">
        <v>73</v>
      </c>
      <c r="E23" s="117" t="s">
        <v>74</v>
      </c>
      <c r="F23" s="122" t="s">
        <v>74</v>
      </c>
      <c r="G23" s="114" t="s">
        <v>74</v>
      </c>
      <c r="H23" s="123" t="s">
        <v>74</v>
      </c>
      <c r="I23" s="113" t="s">
        <v>73</v>
      </c>
      <c r="J23" s="113" t="s">
        <v>73</v>
      </c>
      <c r="K23" s="114" t="s">
        <v>74</v>
      </c>
      <c r="L23" s="82"/>
    </row>
    <row r="24" spans="1:12" ht="12.75">
      <c r="A24" s="24" t="s">
        <v>262</v>
      </c>
      <c r="B24" s="4" t="s">
        <v>141</v>
      </c>
      <c r="C24" s="116" t="s">
        <v>73</v>
      </c>
      <c r="D24" s="113" t="s">
        <v>73</v>
      </c>
      <c r="E24" s="117" t="s">
        <v>74</v>
      </c>
      <c r="F24" s="122" t="s">
        <v>74</v>
      </c>
      <c r="G24" s="114" t="s">
        <v>74</v>
      </c>
      <c r="H24" s="123" t="s">
        <v>74</v>
      </c>
      <c r="I24" s="113" t="s">
        <v>73</v>
      </c>
      <c r="J24" s="113" t="s">
        <v>73</v>
      </c>
      <c r="K24" s="114" t="s">
        <v>74</v>
      </c>
      <c r="L24" s="82"/>
    </row>
    <row r="25" spans="1:12" ht="12.75">
      <c r="A25" s="24" t="s">
        <v>263</v>
      </c>
      <c r="B25" s="4" t="s">
        <v>142</v>
      </c>
      <c r="C25" s="116" t="s">
        <v>73</v>
      </c>
      <c r="D25" s="113" t="s">
        <v>73</v>
      </c>
      <c r="E25" s="117" t="s">
        <v>74</v>
      </c>
      <c r="F25" s="122" t="s">
        <v>74</v>
      </c>
      <c r="G25" s="114" t="s">
        <v>74</v>
      </c>
      <c r="H25" s="123" t="s">
        <v>74</v>
      </c>
      <c r="I25" s="113" t="s">
        <v>73</v>
      </c>
      <c r="J25" s="113" t="s">
        <v>73</v>
      </c>
      <c r="K25" s="114" t="s">
        <v>74</v>
      </c>
      <c r="L25" s="82"/>
    </row>
    <row r="26" spans="1:12" ht="12.75">
      <c r="A26" s="24" t="s">
        <v>264</v>
      </c>
      <c r="B26" s="4" t="s">
        <v>143</v>
      </c>
      <c r="C26" s="116" t="s">
        <v>73</v>
      </c>
      <c r="D26" s="113" t="s">
        <v>73</v>
      </c>
      <c r="E26" s="117" t="s">
        <v>74</v>
      </c>
      <c r="F26" s="122" t="s">
        <v>74</v>
      </c>
      <c r="G26" s="114" t="s">
        <v>74</v>
      </c>
      <c r="H26" s="123" t="s">
        <v>74</v>
      </c>
      <c r="I26" s="113" t="s">
        <v>73</v>
      </c>
      <c r="J26" s="113" t="s">
        <v>73</v>
      </c>
      <c r="K26" s="114" t="s">
        <v>74</v>
      </c>
      <c r="L26" s="82"/>
    </row>
    <row r="27" spans="1:12" ht="12.75">
      <c r="A27" s="24" t="s">
        <v>265</v>
      </c>
      <c r="B27" s="4" t="s">
        <v>144</v>
      </c>
      <c r="C27" s="116">
        <v>0</v>
      </c>
      <c r="D27" s="113">
        <v>0</v>
      </c>
      <c r="E27" s="117" t="s">
        <v>74</v>
      </c>
      <c r="F27" s="122" t="s">
        <v>74</v>
      </c>
      <c r="G27" s="114" t="s">
        <v>74</v>
      </c>
      <c r="H27" s="123" t="s">
        <v>74</v>
      </c>
      <c r="I27" s="113">
        <v>0</v>
      </c>
      <c r="J27" s="113">
        <v>0</v>
      </c>
      <c r="K27" s="114" t="s">
        <v>74</v>
      </c>
      <c r="L27" s="81"/>
    </row>
    <row r="28" spans="1:12" ht="12.75">
      <c r="A28" s="24" t="s">
        <v>266</v>
      </c>
      <c r="B28" s="4" t="s">
        <v>145</v>
      </c>
      <c r="C28" s="116" t="s">
        <v>73</v>
      </c>
      <c r="D28" s="113" t="s">
        <v>73</v>
      </c>
      <c r="E28" s="117" t="s">
        <v>74</v>
      </c>
      <c r="F28" s="122" t="s">
        <v>74</v>
      </c>
      <c r="G28" s="114" t="s">
        <v>74</v>
      </c>
      <c r="H28" s="123" t="s">
        <v>74</v>
      </c>
      <c r="I28" s="113" t="s">
        <v>73</v>
      </c>
      <c r="J28" s="113" t="s">
        <v>73</v>
      </c>
      <c r="K28" s="114" t="s">
        <v>74</v>
      </c>
      <c r="L28" s="81"/>
    </row>
    <row r="29" spans="1:12" ht="12.75">
      <c r="A29" s="24" t="s">
        <v>267</v>
      </c>
      <c r="B29" s="4" t="s">
        <v>146</v>
      </c>
      <c r="C29" s="116" t="s">
        <v>73</v>
      </c>
      <c r="D29" s="113">
        <v>0</v>
      </c>
      <c r="E29" s="117" t="s">
        <v>74</v>
      </c>
      <c r="F29" s="122" t="s">
        <v>74</v>
      </c>
      <c r="G29" s="114" t="s">
        <v>74</v>
      </c>
      <c r="H29" s="123" t="s">
        <v>74</v>
      </c>
      <c r="I29" s="113" t="s">
        <v>73</v>
      </c>
      <c r="J29" s="113">
        <v>0</v>
      </c>
      <c r="K29" s="114" t="s">
        <v>74</v>
      </c>
      <c r="L29" s="81"/>
    </row>
    <row r="30" spans="1:12" ht="12.75">
      <c r="A30" s="137" t="s">
        <v>268</v>
      </c>
      <c r="B30" s="130" t="s">
        <v>147</v>
      </c>
      <c r="C30" s="131">
        <v>0</v>
      </c>
      <c r="D30" s="132">
        <v>0</v>
      </c>
      <c r="E30" s="133" t="s">
        <v>74</v>
      </c>
      <c r="F30" s="134" t="s">
        <v>74</v>
      </c>
      <c r="G30" s="135" t="s">
        <v>74</v>
      </c>
      <c r="H30" s="136" t="s">
        <v>74</v>
      </c>
      <c r="I30" s="132">
        <v>0</v>
      </c>
      <c r="J30" s="132">
        <v>0</v>
      </c>
      <c r="K30" s="135" t="s">
        <v>74</v>
      </c>
      <c r="L30" s="129"/>
    </row>
    <row r="31" spans="1:12" ht="12.75">
      <c r="A31" s="24" t="s">
        <v>269</v>
      </c>
      <c r="B31" s="4" t="s">
        <v>148</v>
      </c>
      <c r="C31" s="116" t="s">
        <v>73</v>
      </c>
      <c r="D31" s="113" t="s">
        <v>73</v>
      </c>
      <c r="E31" s="117" t="s">
        <v>74</v>
      </c>
      <c r="F31" s="122" t="s">
        <v>74</v>
      </c>
      <c r="G31" s="114" t="s">
        <v>74</v>
      </c>
      <c r="H31" s="123" t="s">
        <v>74</v>
      </c>
      <c r="I31" s="113" t="s">
        <v>73</v>
      </c>
      <c r="J31" s="113" t="s">
        <v>73</v>
      </c>
      <c r="K31" s="114" t="s">
        <v>74</v>
      </c>
      <c r="L31" s="81"/>
    </row>
    <row r="32" spans="1:12" ht="12.75">
      <c r="A32" s="50" t="s">
        <v>270</v>
      </c>
      <c r="B32" s="7" t="s">
        <v>149</v>
      </c>
      <c r="C32" s="125">
        <v>0</v>
      </c>
      <c r="D32" s="126">
        <v>0</v>
      </c>
      <c r="E32" s="118" t="s">
        <v>74</v>
      </c>
      <c r="F32" s="127" t="s">
        <v>74</v>
      </c>
      <c r="G32" s="115" t="s">
        <v>74</v>
      </c>
      <c r="H32" s="128" t="s">
        <v>74</v>
      </c>
      <c r="I32" s="126">
        <v>0</v>
      </c>
      <c r="J32" s="126">
        <v>0</v>
      </c>
      <c r="K32" s="115" t="s">
        <v>74</v>
      </c>
      <c r="L32" s="110"/>
    </row>
    <row r="33" spans="1:12" ht="12.75">
      <c r="A33" s="70" t="s">
        <v>161</v>
      </c>
      <c r="B33" s="74" t="s">
        <v>2</v>
      </c>
      <c r="C33" s="18" t="s">
        <v>35</v>
      </c>
      <c r="D33" s="19"/>
      <c r="E33" s="13"/>
      <c r="F33" s="10" t="s">
        <v>36</v>
      </c>
      <c r="G33" s="11"/>
      <c r="H33" s="12"/>
      <c r="I33" s="19" t="s">
        <v>37</v>
      </c>
      <c r="J33" s="19"/>
      <c r="K33" s="19"/>
      <c r="L33" s="15" t="s">
        <v>280</v>
      </c>
    </row>
    <row r="34" spans="1:12" ht="12.75">
      <c r="A34" s="21" t="s">
        <v>162</v>
      </c>
      <c r="B34" s="75"/>
      <c r="C34" s="73" t="s">
        <v>38</v>
      </c>
      <c r="D34" s="73" t="s">
        <v>65</v>
      </c>
      <c r="E34" s="73" t="s">
        <v>101</v>
      </c>
      <c r="F34" s="73" t="s">
        <v>38</v>
      </c>
      <c r="G34" s="73" t="s">
        <v>65</v>
      </c>
      <c r="H34" s="73" t="s">
        <v>101</v>
      </c>
      <c r="I34" s="73" t="s">
        <v>38</v>
      </c>
      <c r="J34" s="73" t="s">
        <v>65</v>
      </c>
      <c r="K34" s="73" t="s">
        <v>101</v>
      </c>
      <c r="L34" s="16" t="s">
        <v>103</v>
      </c>
    </row>
    <row r="35" spans="1:12" ht="12.75">
      <c r="A35" s="159" t="s">
        <v>39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</row>
    <row r="36" spans="1:12" ht="12.75">
      <c r="A36" s="24" t="s">
        <v>271</v>
      </c>
      <c r="B36" s="4" t="s">
        <v>150</v>
      </c>
      <c r="C36" s="116" t="s">
        <v>73</v>
      </c>
      <c r="D36" s="113" t="s">
        <v>73</v>
      </c>
      <c r="E36" s="117" t="s">
        <v>74</v>
      </c>
      <c r="F36" s="122" t="s">
        <v>74</v>
      </c>
      <c r="G36" s="114" t="s">
        <v>74</v>
      </c>
      <c r="H36" s="123" t="s">
        <v>74</v>
      </c>
      <c r="I36" s="113" t="s">
        <v>73</v>
      </c>
      <c r="J36" s="113" t="s">
        <v>73</v>
      </c>
      <c r="K36" s="114" t="s">
        <v>74</v>
      </c>
      <c r="L36" s="81"/>
    </row>
    <row r="37" spans="1:12" ht="12.75">
      <c r="A37" s="24" t="s">
        <v>272</v>
      </c>
      <c r="B37" s="4" t="s">
        <v>151</v>
      </c>
      <c r="C37" s="116" t="s">
        <v>73</v>
      </c>
      <c r="D37" s="113" t="s">
        <v>73</v>
      </c>
      <c r="E37" s="117" t="s">
        <v>74</v>
      </c>
      <c r="F37" s="122" t="s">
        <v>74</v>
      </c>
      <c r="G37" s="114" t="s">
        <v>74</v>
      </c>
      <c r="H37" s="123" t="s">
        <v>74</v>
      </c>
      <c r="I37" s="113" t="s">
        <v>73</v>
      </c>
      <c r="J37" s="113" t="s">
        <v>73</v>
      </c>
      <c r="K37" s="114" t="s">
        <v>74</v>
      </c>
      <c r="L37" s="81"/>
    </row>
    <row r="38" spans="1:12" ht="12.75">
      <c r="A38" s="24" t="s">
        <v>273</v>
      </c>
      <c r="B38" s="4" t="s">
        <v>152</v>
      </c>
      <c r="C38" s="116" t="s">
        <v>73</v>
      </c>
      <c r="D38" s="113" t="s">
        <v>73</v>
      </c>
      <c r="E38" s="117" t="s">
        <v>74</v>
      </c>
      <c r="F38" s="122" t="s">
        <v>74</v>
      </c>
      <c r="G38" s="114" t="s">
        <v>74</v>
      </c>
      <c r="H38" s="123" t="s">
        <v>74</v>
      </c>
      <c r="I38" s="113" t="s">
        <v>73</v>
      </c>
      <c r="J38" s="113" t="s">
        <v>73</v>
      </c>
      <c r="K38" s="114" t="s">
        <v>74</v>
      </c>
      <c r="L38" s="81"/>
    </row>
    <row r="39" spans="1:12" ht="12.75">
      <c r="A39" s="24" t="s">
        <v>274</v>
      </c>
      <c r="B39" s="4" t="s">
        <v>153</v>
      </c>
      <c r="C39" s="116" t="s">
        <v>73</v>
      </c>
      <c r="D39" s="119">
        <v>0</v>
      </c>
      <c r="E39" s="120" t="s">
        <v>74</v>
      </c>
      <c r="F39" s="124" t="s">
        <v>74</v>
      </c>
      <c r="G39" s="114" t="s">
        <v>74</v>
      </c>
      <c r="H39" s="123" t="s">
        <v>74</v>
      </c>
      <c r="I39" s="113" t="s">
        <v>73</v>
      </c>
      <c r="J39" s="113">
        <v>0</v>
      </c>
      <c r="K39" s="114" t="s">
        <v>74</v>
      </c>
      <c r="L39" s="81"/>
    </row>
    <row r="40" spans="1:12" ht="12.75">
      <c r="A40" s="24" t="s">
        <v>275</v>
      </c>
      <c r="B40" s="4" t="s">
        <v>154</v>
      </c>
      <c r="C40" s="116" t="s">
        <v>73</v>
      </c>
      <c r="D40" s="119" t="s">
        <v>73</v>
      </c>
      <c r="E40" s="121" t="s">
        <v>74</v>
      </c>
      <c r="F40" s="122" t="s">
        <v>74</v>
      </c>
      <c r="G40" s="114" t="s">
        <v>74</v>
      </c>
      <c r="H40" s="123" t="s">
        <v>74</v>
      </c>
      <c r="I40" s="113" t="s">
        <v>73</v>
      </c>
      <c r="J40" s="113" t="s">
        <v>73</v>
      </c>
      <c r="K40" s="114" t="s">
        <v>74</v>
      </c>
      <c r="L40" s="81"/>
    </row>
    <row r="41" spans="1:12" ht="12.75">
      <c r="A41" s="24" t="s">
        <v>276</v>
      </c>
      <c r="B41" s="4" t="s">
        <v>297</v>
      </c>
      <c r="C41" s="116" t="s">
        <v>73</v>
      </c>
      <c r="D41" s="119" t="s">
        <v>73</v>
      </c>
      <c r="E41" s="121" t="s">
        <v>74</v>
      </c>
      <c r="F41" s="122" t="s">
        <v>74</v>
      </c>
      <c r="G41" s="114" t="s">
        <v>74</v>
      </c>
      <c r="H41" s="123" t="s">
        <v>74</v>
      </c>
      <c r="I41" s="113" t="s">
        <v>73</v>
      </c>
      <c r="J41" s="113" t="s">
        <v>73</v>
      </c>
      <c r="K41" s="114" t="s">
        <v>74</v>
      </c>
      <c r="L41" s="81"/>
    </row>
    <row r="42" spans="1:12" ht="12.75">
      <c r="A42" s="24" t="s">
        <v>277</v>
      </c>
      <c r="B42" s="36" t="s">
        <v>76</v>
      </c>
      <c r="C42" s="116" t="s">
        <v>73</v>
      </c>
      <c r="D42" s="119" t="s">
        <v>73</v>
      </c>
      <c r="E42" s="121" t="s">
        <v>74</v>
      </c>
      <c r="F42" s="122" t="s">
        <v>74</v>
      </c>
      <c r="G42" s="114" t="s">
        <v>74</v>
      </c>
      <c r="H42" s="123" t="s">
        <v>74</v>
      </c>
      <c r="I42" s="113" t="s">
        <v>73</v>
      </c>
      <c r="J42" s="113" t="s">
        <v>73</v>
      </c>
      <c r="K42" s="114" t="s">
        <v>74</v>
      </c>
      <c r="L42" s="81"/>
    </row>
    <row r="43" spans="1:12" ht="12.75">
      <c r="A43" s="24" t="s">
        <v>278</v>
      </c>
      <c r="B43" s="33" t="s">
        <v>237</v>
      </c>
      <c r="C43" s="138" t="s">
        <v>73</v>
      </c>
      <c r="D43" s="119" t="s">
        <v>73</v>
      </c>
      <c r="E43" s="120" t="s">
        <v>74</v>
      </c>
      <c r="F43" s="124" t="s">
        <v>74</v>
      </c>
      <c r="G43" s="139" t="s">
        <v>74</v>
      </c>
      <c r="H43" s="124" t="s">
        <v>74</v>
      </c>
      <c r="I43" s="119" t="s">
        <v>73</v>
      </c>
      <c r="J43" s="119" t="s">
        <v>73</v>
      </c>
      <c r="K43" s="139" t="s">
        <v>74</v>
      </c>
      <c r="L43" s="25"/>
    </row>
    <row r="44" spans="1:12" ht="12.75">
      <c r="A44" s="24" t="s">
        <v>279</v>
      </c>
      <c r="B44" s="33" t="s">
        <v>298</v>
      </c>
      <c r="C44" s="138">
        <v>0</v>
      </c>
      <c r="D44" s="119" t="s">
        <v>73</v>
      </c>
      <c r="E44" s="120" t="s">
        <v>74</v>
      </c>
      <c r="F44" s="124" t="s">
        <v>74</v>
      </c>
      <c r="G44" s="139" t="s">
        <v>74</v>
      </c>
      <c r="H44" s="124" t="s">
        <v>74</v>
      </c>
      <c r="I44" s="119">
        <v>0</v>
      </c>
      <c r="J44" s="119" t="s">
        <v>73</v>
      </c>
      <c r="K44" s="139" t="s">
        <v>74</v>
      </c>
      <c r="L44" s="25"/>
    </row>
    <row r="45" spans="1:12" ht="12.75">
      <c r="A45" s="24" t="s">
        <v>299</v>
      </c>
      <c r="B45" s="72" t="s">
        <v>300</v>
      </c>
      <c r="C45" s="138">
        <v>0</v>
      </c>
      <c r="D45" s="119" t="s">
        <v>73</v>
      </c>
      <c r="E45" s="138" t="s">
        <v>74</v>
      </c>
      <c r="F45" s="153" t="s">
        <v>74</v>
      </c>
      <c r="G45" s="119" t="s">
        <v>74</v>
      </c>
      <c r="H45" s="153" t="s">
        <v>74</v>
      </c>
      <c r="I45" s="119">
        <v>0</v>
      </c>
      <c r="J45" s="119" t="s">
        <v>73</v>
      </c>
      <c r="K45" s="139" t="s">
        <v>74</v>
      </c>
      <c r="L45" s="25"/>
    </row>
    <row r="46" spans="1:12" ht="12.75">
      <c r="A46" s="8"/>
      <c r="B46" s="9" t="s">
        <v>40</v>
      </c>
      <c r="C46" s="41">
        <v>474390</v>
      </c>
      <c r="D46" s="41">
        <v>410013</v>
      </c>
      <c r="E46" s="41">
        <v>-64377</v>
      </c>
      <c r="F46" s="41">
        <v>0</v>
      </c>
      <c r="G46" s="41">
        <v>0</v>
      </c>
      <c r="H46" s="41">
        <v>0</v>
      </c>
      <c r="I46" s="41">
        <v>474390</v>
      </c>
      <c r="J46" s="41">
        <v>480013</v>
      </c>
      <c r="K46" s="41">
        <v>-64377</v>
      </c>
      <c r="L46" s="9"/>
    </row>
    <row r="47" spans="1:12" ht="12.75">
      <c r="A47" s="158" t="s">
        <v>41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12.75">
      <c r="A48" s="24" t="s">
        <v>168</v>
      </c>
      <c r="B48" s="36" t="s">
        <v>155</v>
      </c>
      <c r="C48" s="29">
        <v>65000</v>
      </c>
      <c r="D48" s="39">
        <f aca="true" t="shared" si="0" ref="D48:D54">C48+E48</f>
        <v>65000</v>
      </c>
      <c r="E48" s="57">
        <v>0</v>
      </c>
      <c r="F48" s="66">
        <v>50000</v>
      </c>
      <c r="G48" s="39">
        <f aca="true" t="shared" si="1" ref="G48:G54">F48+H48</f>
        <v>50000</v>
      </c>
      <c r="H48" s="80">
        <v>0</v>
      </c>
      <c r="I48" s="42">
        <f aca="true" t="shared" si="2" ref="I48:K54">(C48-F48)</f>
        <v>15000</v>
      </c>
      <c r="J48" s="42">
        <f aca="true" t="shared" si="3" ref="J48:J54">I48+K48</f>
        <v>15000</v>
      </c>
      <c r="K48" s="42">
        <f t="shared" si="2"/>
        <v>0</v>
      </c>
      <c r="L48" s="23"/>
    </row>
    <row r="49" spans="1:12" ht="12.75">
      <c r="A49" s="24" t="s">
        <v>164</v>
      </c>
      <c r="B49" s="36" t="s">
        <v>156</v>
      </c>
      <c r="C49" s="29">
        <v>95766</v>
      </c>
      <c r="D49" s="39">
        <f t="shared" si="0"/>
        <v>95766</v>
      </c>
      <c r="E49" s="57">
        <v>0</v>
      </c>
      <c r="F49" s="66">
        <v>95766</v>
      </c>
      <c r="G49" s="39">
        <f t="shared" si="1"/>
        <v>95766</v>
      </c>
      <c r="H49" s="80">
        <v>0</v>
      </c>
      <c r="I49" s="39">
        <f t="shared" si="2"/>
        <v>0</v>
      </c>
      <c r="J49" s="39">
        <f t="shared" si="3"/>
        <v>0</v>
      </c>
      <c r="K49" s="39">
        <f t="shared" si="2"/>
        <v>0</v>
      </c>
      <c r="L49" s="25"/>
    </row>
    <row r="50" spans="1:12" ht="12.75">
      <c r="A50" s="24" t="s">
        <v>169</v>
      </c>
      <c r="B50" s="36" t="s">
        <v>207</v>
      </c>
      <c r="C50" s="29">
        <v>0</v>
      </c>
      <c r="D50" s="39">
        <f t="shared" si="0"/>
        <v>0</v>
      </c>
      <c r="E50" s="57">
        <v>0</v>
      </c>
      <c r="F50" s="66">
        <v>0</v>
      </c>
      <c r="G50" s="39">
        <f t="shared" si="1"/>
        <v>0</v>
      </c>
      <c r="H50" s="80">
        <v>0</v>
      </c>
      <c r="I50" s="39">
        <f t="shared" si="2"/>
        <v>0</v>
      </c>
      <c r="J50" s="39">
        <f t="shared" si="3"/>
        <v>0</v>
      </c>
      <c r="K50" s="39">
        <f t="shared" si="2"/>
        <v>0</v>
      </c>
      <c r="L50" s="25"/>
    </row>
    <row r="51" spans="1:12" ht="12.75">
      <c r="A51" s="24" t="s">
        <v>170</v>
      </c>
      <c r="B51" s="36" t="s">
        <v>301</v>
      </c>
      <c r="C51" s="29">
        <v>55000</v>
      </c>
      <c r="D51" s="39">
        <f t="shared" si="0"/>
        <v>55000</v>
      </c>
      <c r="E51" s="57">
        <v>0</v>
      </c>
      <c r="F51" s="66">
        <v>50000</v>
      </c>
      <c r="G51" s="39">
        <f t="shared" si="1"/>
        <v>50000</v>
      </c>
      <c r="H51" s="80">
        <v>0</v>
      </c>
      <c r="I51" s="39">
        <f t="shared" si="2"/>
        <v>5000</v>
      </c>
      <c r="J51" s="39">
        <f t="shared" si="3"/>
        <v>5000</v>
      </c>
      <c r="K51" s="39">
        <f t="shared" si="2"/>
        <v>0</v>
      </c>
      <c r="L51" s="25"/>
    </row>
    <row r="52" spans="1:12" ht="12.75">
      <c r="A52" s="24" t="s">
        <v>171</v>
      </c>
      <c r="B52" s="36" t="s">
        <v>157</v>
      </c>
      <c r="C52" s="29">
        <v>135000</v>
      </c>
      <c r="D52" s="39">
        <f t="shared" si="0"/>
        <v>135000</v>
      </c>
      <c r="E52" s="57">
        <v>0</v>
      </c>
      <c r="F52" s="66">
        <v>125000</v>
      </c>
      <c r="G52" s="39">
        <f t="shared" si="1"/>
        <v>125000</v>
      </c>
      <c r="H52" s="80">
        <v>0</v>
      </c>
      <c r="I52" s="39">
        <f t="shared" si="2"/>
        <v>10000</v>
      </c>
      <c r="J52" s="39">
        <f t="shared" si="3"/>
        <v>10000</v>
      </c>
      <c r="K52" s="39">
        <f t="shared" si="2"/>
        <v>0</v>
      </c>
      <c r="L52" s="25"/>
    </row>
    <row r="53" spans="1:12" ht="12.75">
      <c r="A53" s="24" t="s">
        <v>172</v>
      </c>
      <c r="B53" s="36" t="s">
        <v>158</v>
      </c>
      <c r="C53" s="29">
        <v>120000</v>
      </c>
      <c r="D53" s="39">
        <v>0</v>
      </c>
      <c r="E53" s="57">
        <v>-120000</v>
      </c>
      <c r="F53" s="66">
        <v>80000</v>
      </c>
      <c r="G53" s="39">
        <v>0</v>
      </c>
      <c r="H53" s="80">
        <v>-80000</v>
      </c>
      <c r="I53" s="39">
        <f t="shared" si="2"/>
        <v>40000</v>
      </c>
      <c r="J53" s="39">
        <f t="shared" si="3"/>
        <v>0</v>
      </c>
      <c r="K53" s="39">
        <f t="shared" si="2"/>
        <v>-40000</v>
      </c>
      <c r="L53" s="25"/>
    </row>
    <row r="54" spans="1:12" ht="12.75">
      <c r="A54" s="24" t="s">
        <v>173</v>
      </c>
      <c r="B54" s="36" t="s">
        <v>159</v>
      </c>
      <c r="C54" s="29">
        <v>0</v>
      </c>
      <c r="D54" s="39">
        <f t="shared" si="0"/>
        <v>0</v>
      </c>
      <c r="E54" s="57">
        <v>0</v>
      </c>
      <c r="F54" s="66">
        <v>0</v>
      </c>
      <c r="G54" s="39">
        <f t="shared" si="1"/>
        <v>0</v>
      </c>
      <c r="H54" s="80">
        <v>0</v>
      </c>
      <c r="I54" s="39">
        <f t="shared" si="2"/>
        <v>0</v>
      </c>
      <c r="J54" s="39">
        <f t="shared" si="3"/>
        <v>0</v>
      </c>
      <c r="K54" s="39">
        <f t="shared" si="2"/>
        <v>0</v>
      </c>
      <c r="L54" s="25"/>
    </row>
    <row r="55" spans="1:12" ht="12.75">
      <c r="A55" s="24"/>
      <c r="B55" s="36"/>
      <c r="C55" s="29"/>
      <c r="D55" s="39"/>
      <c r="E55" s="57"/>
      <c r="F55" s="66"/>
      <c r="G55" s="39"/>
      <c r="H55" s="66"/>
      <c r="I55" s="83"/>
      <c r="J55" s="83"/>
      <c r="K55" s="83"/>
      <c r="L55" s="25"/>
    </row>
    <row r="56" spans="1:12" ht="12.75">
      <c r="A56" s="8"/>
      <c r="B56" s="69" t="s">
        <v>59</v>
      </c>
      <c r="C56" s="41">
        <f aca="true" t="shared" si="4" ref="C56:K56">SUM(C48:C55)</f>
        <v>470766</v>
      </c>
      <c r="D56" s="41">
        <f t="shared" si="4"/>
        <v>350766</v>
      </c>
      <c r="E56" s="41">
        <f t="shared" si="4"/>
        <v>-120000</v>
      </c>
      <c r="F56" s="41">
        <f t="shared" si="4"/>
        <v>400766</v>
      </c>
      <c r="G56" s="41">
        <f t="shared" si="4"/>
        <v>320766</v>
      </c>
      <c r="H56" s="41">
        <f t="shared" si="4"/>
        <v>-80000</v>
      </c>
      <c r="I56" s="41">
        <f t="shared" si="4"/>
        <v>70000</v>
      </c>
      <c r="J56" s="41">
        <f t="shared" si="4"/>
        <v>30000</v>
      </c>
      <c r="K56" s="41">
        <f t="shared" si="4"/>
        <v>-40000</v>
      </c>
      <c r="L56" s="27"/>
    </row>
    <row r="57" spans="1:12" ht="12.75">
      <c r="A57" s="7"/>
      <c r="B57" s="34" t="s">
        <v>42</v>
      </c>
      <c r="C57" s="41">
        <f aca="true" t="shared" si="5" ref="C57:K57">(C46+C56)</f>
        <v>945156</v>
      </c>
      <c r="D57" s="41">
        <f t="shared" si="5"/>
        <v>760779</v>
      </c>
      <c r="E57" s="41">
        <f t="shared" si="5"/>
        <v>-184377</v>
      </c>
      <c r="F57" s="67">
        <f t="shared" si="5"/>
        <v>400766</v>
      </c>
      <c r="G57" s="67">
        <f t="shared" si="5"/>
        <v>320766</v>
      </c>
      <c r="H57" s="67">
        <f t="shared" si="5"/>
        <v>-80000</v>
      </c>
      <c r="I57" s="41">
        <f t="shared" si="5"/>
        <v>544390</v>
      </c>
      <c r="J57" s="41">
        <f t="shared" si="5"/>
        <v>510013</v>
      </c>
      <c r="K57" s="41">
        <f t="shared" si="5"/>
        <v>-104377</v>
      </c>
      <c r="L57" s="27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mergeCells count="3">
    <mergeCell ref="A47:L47"/>
    <mergeCell ref="A3:L3"/>
    <mergeCell ref="A35:L35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CE,Normál"1/e. sz. melléklet
( ezer ft-ban )</oddHeader>
    <oddFooter>&amp;L&amp;"Times New Roman CE,Normál"&amp;8&amp;D / &amp;T
Bagyari Lajosné&amp;C&amp;"Times New Roman CE,Normál"&amp;8&amp;F.xls/&amp;A/Szekeresné&amp;R&amp;"Times New Roman CE,Normál"&amp;8&amp;P/&amp;N</oddFooter>
  </headerFooter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2003-11-25T09:28:22Z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