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3"/>
  </bookViews>
  <sheets>
    <sheet name="2003. évi klts." sheetId="1" state="hidden" r:id="rId1"/>
    <sheet name="06.12." sheetId="2" state="hidden" r:id="rId2"/>
    <sheet name="09.18" sheetId="3" state="hidden" r:id="rId3"/>
    <sheet name="12.11" sheetId="4" r:id="rId4"/>
    <sheet name="féléves beszámoló" sheetId="5" state="hidden" r:id="rId5"/>
    <sheet name="háromnegyedéves beszámoló" sheetId="6" state="hidden" r:id="rId6"/>
  </sheets>
  <definedNames>
    <definedName name="_xlnm.Print_Titles" localSheetId="5">'háromnegyedéves beszámoló'!$1:$3</definedName>
  </definedNames>
  <calcPr fullCalcOnLoad="1"/>
</workbook>
</file>

<file path=xl/sharedStrings.xml><?xml version="1.0" encoding="utf-8"?>
<sst xmlns="http://schemas.openxmlformats.org/spreadsheetml/2006/main" count="630" uniqueCount="65">
  <si>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</si>
  <si>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</si>
  <si>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</si>
  <si>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</si>
  <si>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</si>
  <si>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</si>
  <si>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</si>
  <si>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</si>
  <si>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</si>
  <si>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</si>
  <si>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</si>
  <si>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</si>
  <si>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</si>
  <si>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</si>
  <si>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</si>
  <si>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</si>
  <si>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</si>
  <si>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</si>
  <si>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</si>
  <si>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</si>
  <si>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</si>
  <si>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</si>
  <si>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</si>
  <si>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</si>
  <si>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</si>
  <si>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</si>
  <si>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</si>
  <si>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</si>
  <si>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</si>
  <si>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</si>
  <si>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</si>
  <si>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</si>
  <si>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</si>
  <si>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</si>
  <si>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</si>
  <si>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</si>
  <si>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</si>
  <si>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</si>
  <si>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</si>
  <si>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</si>
  <si>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</si>
  <si>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</si>
  <si>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</si>
  <si>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</si>
  <si>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</si>
  <si>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</si>
  <si>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</si>
  <si>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</si>
  <si>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</si>
  <si>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</si>
  <si>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</si>
  <si>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</si>
  <si>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</si>
  <si>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</si>
  <si>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</si>
  <si>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</si>
  <si>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félévi teljesítés</t>
  </si>
  <si>
    <t>Teljesítés   %-a</t>
  </si>
  <si>
    <t>összege</t>
  </si>
  <si>
    <t>%-a</t>
  </si>
  <si>
    <t>- OBI szennyvízátemelő átépítése</t>
  </si>
  <si>
    <t>- Béke u.45. előtti NA 300 vízvezeték felújítása</t>
  </si>
  <si>
    <t>Módosított      új      előirányzat</t>
  </si>
  <si>
    <t>12 fm, átcsoportosítás Felhalmozási kiadból M1 átemelő.</t>
  </si>
  <si>
    <t>2003.               I-III. n.évi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</si>
</sst>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57" t="s">
        <v>0</v>
      </c>
      <c r="B3" s="58" t="s">
        <v>1</v>
      </c>
      <c r="C3" s="58"/>
      <c r="D3" s="58"/>
      <c r="E3" s="57" t="s">
        <v>2</v>
      </c>
    </row>
    <row r="4" spans="1:5" s="3" customFormat="1" ht="12.75" customHeight="1">
      <c r="A4" s="57"/>
      <c r="B4" s="59" t="s">
        <v>3</v>
      </c>
      <c r="C4" s="59" t="s">
        <v>4</v>
      </c>
      <c r="D4" s="59" t="s">
        <v>5</v>
      </c>
      <c r="E4" s="57"/>
    </row>
    <row r="5" spans="1:5" s="3" customFormat="1" ht="12.75">
      <c r="A5" s="57"/>
      <c r="B5" s="59"/>
      <c r="C5" s="59"/>
      <c r="D5" s="59"/>
      <c r="E5" s="57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60">
        <f>D29</f>
        <v>28800</v>
      </c>
      <c r="C29" s="62" t="s">
        <v>8</v>
      </c>
      <c r="D29" s="60">
        <v>28800</v>
      </c>
      <c r="E29" s="64"/>
    </row>
    <row r="30" spans="1:5" ht="12.75">
      <c r="A30" s="25" t="s">
        <v>32</v>
      </c>
      <c r="B30" s="61"/>
      <c r="C30" s="63"/>
      <c r="D30" s="61"/>
      <c r="E30" s="65"/>
    </row>
    <row r="31" spans="1:5" ht="12.75">
      <c r="A31" s="57" t="s">
        <v>0</v>
      </c>
      <c r="B31" s="58" t="s">
        <v>1</v>
      </c>
      <c r="C31" s="58"/>
      <c r="D31" s="58"/>
      <c r="E31" s="57" t="s">
        <v>2</v>
      </c>
    </row>
    <row r="32" spans="1:5" s="3" customFormat="1" ht="12.75" customHeight="1">
      <c r="A32" s="57"/>
      <c r="B32" s="59" t="s">
        <v>3</v>
      </c>
      <c r="C32" s="59" t="s">
        <v>4</v>
      </c>
      <c r="D32" s="59" t="s">
        <v>5</v>
      </c>
      <c r="E32" s="57"/>
    </row>
    <row r="33" spans="1:5" s="3" customFormat="1" ht="12.75">
      <c r="A33" s="57"/>
      <c r="B33" s="59"/>
      <c r="C33" s="59"/>
      <c r="D33" s="59"/>
      <c r="E33" s="57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51">
        <v>43200</v>
      </c>
      <c r="C41" s="53" t="s">
        <v>8</v>
      </c>
      <c r="D41" s="51">
        <v>43200</v>
      </c>
      <c r="E41" s="55"/>
    </row>
    <row r="42" spans="1:5" ht="12.75">
      <c r="A42" s="25" t="s">
        <v>39</v>
      </c>
      <c r="B42" s="52"/>
      <c r="C42" s="54"/>
      <c r="D42" s="52"/>
      <c r="E42" s="56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A3:A5"/>
    <mergeCell ref="B3:D3"/>
    <mergeCell ref="E3:E5"/>
    <mergeCell ref="B4:B5"/>
    <mergeCell ref="C4:C5"/>
    <mergeCell ref="D4:D5"/>
    <mergeCell ref="B29:B30"/>
    <mergeCell ref="C29:C30"/>
    <mergeCell ref="D29:D30"/>
    <mergeCell ref="E29:E30"/>
    <mergeCell ref="A31:A33"/>
    <mergeCell ref="B31:D31"/>
    <mergeCell ref="E31:E33"/>
    <mergeCell ref="B32:B33"/>
    <mergeCell ref="C32:C33"/>
    <mergeCell ref="D32:D33"/>
    <mergeCell ref="B41:B42"/>
    <mergeCell ref="C41:C42"/>
    <mergeCell ref="D41:D42"/>
    <mergeCell ref="E41:E42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F1:F16384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59" t="s">
        <v>0</v>
      </c>
      <c r="B1" s="59"/>
      <c r="C1" s="37"/>
      <c r="D1" s="59" t="s">
        <v>43</v>
      </c>
      <c r="E1" s="59" t="s">
        <v>44</v>
      </c>
      <c r="F1" s="59" t="s">
        <v>45</v>
      </c>
      <c r="G1" s="59" t="s">
        <v>46</v>
      </c>
      <c r="H1" s="59" t="s">
        <v>2</v>
      </c>
    </row>
    <row r="2" spans="1:8" ht="12.75">
      <c r="A2" s="59"/>
      <c r="B2" s="59"/>
      <c r="C2" s="37"/>
      <c r="D2" s="59"/>
      <c r="E2" s="59"/>
      <c r="F2" s="59"/>
      <c r="G2" s="59"/>
      <c r="H2" s="59"/>
    </row>
    <row r="3" spans="1:8" ht="12.75">
      <c r="A3" s="59"/>
      <c r="B3" s="59"/>
      <c r="C3" s="38"/>
      <c r="D3" s="59"/>
      <c r="E3" s="59"/>
      <c r="F3" s="59"/>
      <c r="G3" s="59"/>
      <c r="H3" s="59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60">
        <f>D27</f>
        <v>21800</v>
      </c>
      <c r="C27" s="62" t="s">
        <v>8</v>
      </c>
      <c r="D27" s="60">
        <v>21800</v>
      </c>
      <c r="E27" s="60">
        <v>0</v>
      </c>
      <c r="F27" s="60">
        <f>D27+E27</f>
        <v>21800</v>
      </c>
      <c r="G27" s="60">
        <f>E27</f>
        <v>0</v>
      </c>
      <c r="H27" s="64"/>
    </row>
    <row r="28" spans="1:8" ht="12.75">
      <c r="A28" s="25" t="s">
        <v>48</v>
      </c>
      <c r="B28" s="61"/>
      <c r="C28" s="63"/>
      <c r="D28" s="61"/>
      <c r="E28" s="61"/>
      <c r="F28" s="61"/>
      <c r="G28" s="61"/>
      <c r="H28" s="65"/>
    </row>
    <row r="29" spans="1:8" ht="12.75" customHeight="1">
      <c r="A29" s="59" t="s">
        <v>0</v>
      </c>
      <c r="B29" s="59"/>
      <c r="C29" s="37"/>
      <c r="D29" s="59" t="s">
        <v>43</v>
      </c>
      <c r="E29" s="59" t="s">
        <v>44</v>
      </c>
      <c r="F29" s="59" t="s">
        <v>45</v>
      </c>
      <c r="G29" s="59" t="s">
        <v>46</v>
      </c>
      <c r="H29" s="59" t="s">
        <v>2</v>
      </c>
    </row>
    <row r="30" spans="1:8" ht="12.75">
      <c r="A30" s="59"/>
      <c r="B30" s="59"/>
      <c r="C30" s="37"/>
      <c r="D30" s="59"/>
      <c r="E30" s="59"/>
      <c r="F30" s="59"/>
      <c r="G30" s="59"/>
      <c r="H30" s="59"/>
    </row>
    <row r="31" spans="1:8" ht="12.75">
      <c r="A31" s="59"/>
      <c r="B31" s="59"/>
      <c r="C31" s="38"/>
      <c r="D31" s="59"/>
      <c r="E31" s="59"/>
      <c r="F31" s="59"/>
      <c r="G31" s="59"/>
      <c r="H31" s="59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51">
        <v>43200</v>
      </c>
      <c r="C42" s="53" t="s">
        <v>8</v>
      </c>
      <c r="D42" s="51">
        <v>52620</v>
      </c>
      <c r="E42" s="51">
        <v>25549</v>
      </c>
      <c r="F42" s="51">
        <f>D42+E42</f>
        <v>78169</v>
      </c>
      <c r="G42" s="51">
        <f>E42</f>
        <v>25549</v>
      </c>
      <c r="H42" s="55"/>
    </row>
    <row r="43" spans="1:8" ht="12.75">
      <c r="A43" s="25" t="s">
        <v>49</v>
      </c>
      <c r="B43" s="52"/>
      <c r="C43" s="54"/>
      <c r="D43" s="52"/>
      <c r="E43" s="52"/>
      <c r="F43" s="52"/>
      <c r="G43" s="52"/>
      <c r="H43" s="56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29:F31"/>
    <mergeCell ref="G29:G31"/>
    <mergeCell ref="H29:H31"/>
    <mergeCell ref="A29:A31"/>
    <mergeCell ref="B29:B31"/>
    <mergeCell ref="D29:D31"/>
    <mergeCell ref="E29:E31"/>
    <mergeCell ref="B42:B43"/>
    <mergeCell ref="C42:C43"/>
    <mergeCell ref="D42:D43"/>
    <mergeCell ref="H42:H43"/>
    <mergeCell ref="E42:E43"/>
    <mergeCell ref="F42:F43"/>
    <mergeCell ref="G42:G43"/>
    <mergeCell ref="B27:B28"/>
    <mergeCell ref="C27:C28"/>
    <mergeCell ref="D27:D28"/>
    <mergeCell ref="H27:H28"/>
    <mergeCell ref="E27:E28"/>
    <mergeCell ref="F27:F28"/>
    <mergeCell ref="G27:G28"/>
    <mergeCell ref="F1:F3"/>
    <mergeCell ref="H1:H3"/>
    <mergeCell ref="G1:G3"/>
    <mergeCell ref="A1:A3"/>
    <mergeCell ref="B1:B3"/>
    <mergeCell ref="D1:D3"/>
    <mergeCell ref="E1:E3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26/2003.(VI.20.)költségvet.rend.mód.száma</oddHeader>
    <oddFooter>&amp;L&amp;D &amp;T&amp;C&amp;F/&amp;A/Szalafainé&amp;R&amp;P/&amp;N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5" sqref="A3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9" t="s">
        <v>0</v>
      </c>
      <c r="B1" s="59"/>
      <c r="C1" s="37"/>
      <c r="D1" s="59" t="s">
        <v>45</v>
      </c>
      <c r="E1" s="59" t="s">
        <v>44</v>
      </c>
      <c r="F1" s="59" t="s">
        <v>62</v>
      </c>
      <c r="G1" s="59" t="s">
        <v>46</v>
      </c>
      <c r="H1" s="59" t="s">
        <v>2</v>
      </c>
    </row>
    <row r="2" spans="1:8" ht="12.75">
      <c r="A2" s="59"/>
      <c r="B2" s="59"/>
      <c r="C2" s="37"/>
      <c r="D2" s="59"/>
      <c r="E2" s="59"/>
      <c r="F2" s="59"/>
      <c r="G2" s="59"/>
      <c r="H2" s="59"/>
    </row>
    <row r="3" spans="1:8" ht="12.75">
      <c r="A3" s="59"/>
      <c r="B3" s="59"/>
      <c r="C3" s="38"/>
      <c r="D3" s="59"/>
      <c r="E3" s="59"/>
      <c r="F3" s="59"/>
      <c r="G3" s="59"/>
      <c r="H3" s="59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 aca="true" t="shared" si="0" ref="D6:D11">B6</f>
        <v>200</v>
      </c>
      <c r="E6" s="8" t="s">
        <v>8</v>
      </c>
      <c r="F6" s="6">
        <f aca="true" t="shared" si="1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 t="shared" si="0"/>
        <v>3000</v>
      </c>
      <c r="E7" s="8" t="s">
        <v>8</v>
      </c>
      <c r="F7" s="6">
        <f t="shared" si="1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1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 t="shared" si="0"/>
        <v>1219</v>
      </c>
      <c r="E9" s="8" t="s">
        <v>8</v>
      </c>
      <c r="F9" s="6">
        <f t="shared" si="1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 t="shared" si="0"/>
        <v>18500</v>
      </c>
      <c r="E10" s="8" t="s">
        <v>8</v>
      </c>
      <c r="F10" s="6">
        <f t="shared" si="1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 t="shared" si="0"/>
        <v>10250</v>
      </c>
      <c r="E11" s="8" t="s">
        <v>8</v>
      </c>
      <c r="F11" s="6">
        <f t="shared" si="1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f>B20+C20</f>
        <v>0</v>
      </c>
      <c r="E20" s="8" t="s">
        <v>8</v>
      </c>
      <c r="F20" s="19">
        <f>D20</f>
        <v>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34" t="s">
        <v>20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0">
        <f>D28</f>
        <v>21800</v>
      </c>
      <c r="C28" s="62" t="s">
        <v>8</v>
      </c>
      <c r="D28" s="60">
        <f>B28+C28</f>
        <v>21800</v>
      </c>
      <c r="E28" s="60">
        <v>1300</v>
      </c>
      <c r="F28" s="60">
        <v>23100</v>
      </c>
      <c r="G28" s="60">
        <f>E28</f>
        <v>1300</v>
      </c>
      <c r="H28" s="64"/>
    </row>
    <row r="29" spans="1:8" ht="12.75">
      <c r="A29" s="25" t="s">
        <v>48</v>
      </c>
      <c r="B29" s="61"/>
      <c r="C29" s="63"/>
      <c r="D29" s="61"/>
      <c r="E29" s="61"/>
      <c r="F29" s="61"/>
      <c r="G29" s="61"/>
      <c r="H29" s="65"/>
    </row>
    <row r="30" spans="1:8" ht="12.75" customHeight="1">
      <c r="A30" s="59" t="s">
        <v>0</v>
      </c>
      <c r="B30" s="59"/>
      <c r="C30" s="37"/>
      <c r="D30" s="59" t="s">
        <v>45</v>
      </c>
      <c r="E30" s="59" t="s">
        <v>44</v>
      </c>
      <c r="F30" s="59" t="s">
        <v>62</v>
      </c>
      <c r="G30" s="59" t="s">
        <v>46</v>
      </c>
      <c r="H30" s="59" t="s">
        <v>2</v>
      </c>
    </row>
    <row r="31" spans="1:8" ht="12.75">
      <c r="A31" s="59"/>
      <c r="B31" s="59"/>
      <c r="C31" s="37"/>
      <c r="D31" s="59"/>
      <c r="E31" s="59"/>
      <c r="F31" s="59"/>
      <c r="G31" s="59"/>
      <c r="H31" s="59"/>
    </row>
    <row r="32" spans="1:8" ht="15" customHeight="1">
      <c r="A32" s="59"/>
      <c r="B32" s="59"/>
      <c r="C32" s="38"/>
      <c r="D32" s="59"/>
      <c r="E32" s="59"/>
      <c r="F32" s="59"/>
      <c r="G32" s="59"/>
      <c r="H32" s="59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20000</v>
      </c>
      <c r="E36" s="19">
        <v>-20000</v>
      </c>
      <c r="F36" s="19">
        <f>D36+E36</f>
        <v>0</v>
      </c>
      <c r="G36" s="19">
        <v>-20000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0" t="s">
        <v>20</v>
      </c>
      <c r="E41" s="6">
        <v>19031</v>
      </c>
      <c r="F41" s="6">
        <v>19031</v>
      </c>
      <c r="G41" s="6">
        <v>19031</v>
      </c>
      <c r="H41" s="5"/>
    </row>
    <row r="42" spans="1:8" s="9" customFormat="1" ht="12.75">
      <c r="A42" s="33" t="s">
        <v>60</v>
      </c>
      <c r="B42" s="19"/>
      <c r="C42" s="18"/>
      <c r="D42" s="8" t="s">
        <v>8</v>
      </c>
      <c r="E42" s="46" t="s">
        <v>20</v>
      </c>
      <c r="F42" s="46" t="s">
        <v>20</v>
      </c>
      <c r="G42" s="46" t="s">
        <v>20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51">
        <v>43200</v>
      </c>
      <c r="C44" s="53" t="s">
        <v>8</v>
      </c>
      <c r="D44" s="51">
        <f>SUM(D36:D41)</f>
        <v>78169</v>
      </c>
      <c r="E44" s="51">
        <f>SUM(E36:E41)+248</f>
        <v>-721</v>
      </c>
      <c r="F44" s="51">
        <f>D44+E44</f>
        <v>77448</v>
      </c>
      <c r="G44" s="51">
        <f>E44</f>
        <v>-721</v>
      </c>
      <c r="H44" s="55"/>
    </row>
    <row r="45" spans="1:8" ht="12.75">
      <c r="A45" s="25" t="s">
        <v>49</v>
      </c>
      <c r="B45" s="52"/>
      <c r="C45" s="54"/>
      <c r="D45" s="52"/>
      <c r="E45" s="52"/>
      <c r="F45" s="52"/>
      <c r="G45" s="52"/>
      <c r="H45" s="56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65000</v>
      </c>
      <c r="C47" s="11">
        <v>0</v>
      </c>
      <c r="D47" s="11">
        <f>B47+C47</f>
        <v>99969</v>
      </c>
      <c r="E47" s="11">
        <f>E44+E28</f>
        <v>579</v>
      </c>
      <c r="F47" s="11">
        <v>100548</v>
      </c>
      <c r="G47" s="35">
        <f>E47</f>
        <v>579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31</v>
      </c>
      <c r="E49" s="19">
        <v>-31</v>
      </c>
      <c r="F49" s="19">
        <v>0</v>
      </c>
      <c r="G49" s="19">
        <f>E49</f>
        <v>-31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106944</v>
      </c>
      <c r="C52" s="35">
        <f>C47+C13</f>
        <v>350</v>
      </c>
      <c r="D52" s="35">
        <f>B52+C52</f>
        <v>133594</v>
      </c>
      <c r="E52" s="35">
        <f>E47+E49</f>
        <v>548</v>
      </c>
      <c r="F52" s="35">
        <v>134142</v>
      </c>
      <c r="G52" s="47">
        <f>E52</f>
        <v>548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8:B29"/>
    <mergeCell ref="C28:C29"/>
    <mergeCell ref="D28:D29"/>
    <mergeCell ref="H28:H29"/>
    <mergeCell ref="E28:E29"/>
    <mergeCell ref="F28:F29"/>
    <mergeCell ref="G28:G29"/>
    <mergeCell ref="B44:B45"/>
    <mergeCell ref="C44:C45"/>
    <mergeCell ref="D44:D45"/>
    <mergeCell ref="H44:H45"/>
    <mergeCell ref="E44:E45"/>
    <mergeCell ref="F44:F45"/>
    <mergeCell ref="G44:G45"/>
    <mergeCell ref="F30:F32"/>
    <mergeCell ref="G30:G32"/>
    <mergeCell ref="H30:H32"/>
    <mergeCell ref="A30:A32"/>
    <mergeCell ref="B30:B32"/>
    <mergeCell ref="D30:D32"/>
    <mergeCell ref="E30:E32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41/2003.(IX.26.)költségvet.rend.mód.száma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6" sqref="E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9" t="s">
        <v>0</v>
      </c>
      <c r="B1" s="59"/>
      <c r="C1" s="37"/>
      <c r="D1" s="59" t="s">
        <v>45</v>
      </c>
      <c r="E1" s="59" t="s">
        <v>44</v>
      </c>
      <c r="F1" s="59" t="s">
        <v>62</v>
      </c>
      <c r="G1" s="59" t="s">
        <v>46</v>
      </c>
      <c r="H1" s="59" t="s">
        <v>2</v>
      </c>
    </row>
    <row r="2" spans="1:8" ht="12.75">
      <c r="A2" s="59"/>
      <c r="B2" s="59"/>
      <c r="C2" s="37"/>
      <c r="D2" s="59"/>
      <c r="E2" s="59"/>
      <c r="F2" s="59"/>
      <c r="G2" s="59"/>
      <c r="H2" s="59"/>
    </row>
    <row r="3" spans="1:8" ht="12.75">
      <c r="A3" s="59"/>
      <c r="B3" s="59"/>
      <c r="C3" s="38"/>
      <c r="D3" s="59"/>
      <c r="E3" s="59"/>
      <c r="F3" s="59"/>
      <c r="G3" s="59"/>
      <c r="H3" s="59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8" t="s">
        <v>8</v>
      </c>
      <c r="F20" s="19">
        <f>D20</f>
        <v>1300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0" t="s">
        <v>8</v>
      </c>
      <c r="F26" s="34" t="s">
        <v>20</v>
      </c>
      <c r="G26" s="20" t="s">
        <v>8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0">
        <f>D28</f>
        <v>23100</v>
      </c>
      <c r="C28" s="62" t="s">
        <v>8</v>
      </c>
      <c r="D28" s="60">
        <v>23100</v>
      </c>
      <c r="E28" s="60">
        <v>0</v>
      </c>
      <c r="F28" s="60">
        <v>23100</v>
      </c>
      <c r="G28" s="60">
        <f>E28</f>
        <v>0</v>
      </c>
      <c r="H28" s="64"/>
    </row>
    <row r="29" spans="1:8" ht="12.75">
      <c r="A29" s="25" t="s">
        <v>48</v>
      </c>
      <c r="B29" s="61"/>
      <c r="C29" s="63"/>
      <c r="D29" s="61"/>
      <c r="E29" s="61"/>
      <c r="F29" s="61"/>
      <c r="G29" s="61"/>
      <c r="H29" s="65"/>
    </row>
    <row r="30" spans="1:8" ht="12.75" customHeight="1">
      <c r="A30" s="59" t="s">
        <v>0</v>
      </c>
      <c r="B30" s="59"/>
      <c r="C30" s="37"/>
      <c r="D30" s="59" t="s">
        <v>45</v>
      </c>
      <c r="E30" s="59" t="s">
        <v>44</v>
      </c>
      <c r="F30" s="59" t="s">
        <v>62</v>
      </c>
      <c r="G30" s="59" t="s">
        <v>46</v>
      </c>
      <c r="H30" s="59" t="s">
        <v>2</v>
      </c>
    </row>
    <row r="31" spans="1:8" ht="12.75">
      <c r="A31" s="59"/>
      <c r="B31" s="59"/>
      <c r="C31" s="37"/>
      <c r="D31" s="59"/>
      <c r="E31" s="59"/>
      <c r="F31" s="59"/>
      <c r="G31" s="59"/>
      <c r="H31" s="59"/>
    </row>
    <row r="32" spans="1:8" ht="15" customHeight="1">
      <c r="A32" s="59"/>
      <c r="B32" s="59"/>
      <c r="C32" s="38"/>
      <c r="D32" s="59"/>
      <c r="E32" s="59"/>
      <c r="F32" s="59"/>
      <c r="G32" s="59"/>
      <c r="H32" s="59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248</v>
      </c>
      <c r="E36" s="19">
        <v>-248</v>
      </c>
      <c r="F36" s="19">
        <f>D36+E36</f>
        <v>0</v>
      </c>
      <c r="G36" s="19">
        <f>E36</f>
        <v>-248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3">
        <v>19031</v>
      </c>
      <c r="E41" s="8" t="s">
        <v>8</v>
      </c>
      <c r="F41" s="6">
        <v>19031</v>
      </c>
      <c r="G41" s="8" t="s">
        <v>8</v>
      </c>
      <c r="H41" s="5"/>
    </row>
    <row r="42" spans="1:8" s="9" customFormat="1" ht="12.75">
      <c r="A42" s="33" t="s">
        <v>60</v>
      </c>
      <c r="B42" s="19"/>
      <c r="C42" s="18"/>
      <c r="D42" s="8" t="s">
        <v>20</v>
      </c>
      <c r="E42" s="50">
        <v>248</v>
      </c>
      <c r="F42" s="50">
        <v>248</v>
      </c>
      <c r="G42" s="50">
        <v>248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51">
        <v>43200</v>
      </c>
      <c r="C44" s="53" t="s">
        <v>8</v>
      </c>
      <c r="D44" s="51">
        <v>77448</v>
      </c>
      <c r="E44" s="51">
        <v>0</v>
      </c>
      <c r="F44" s="51">
        <v>77448</v>
      </c>
      <c r="G44" s="51">
        <f>E44</f>
        <v>0</v>
      </c>
      <c r="H44" s="55"/>
    </row>
    <row r="45" spans="1:8" ht="12.75">
      <c r="A45" s="25" t="s">
        <v>49</v>
      </c>
      <c r="B45" s="52"/>
      <c r="C45" s="54"/>
      <c r="D45" s="52"/>
      <c r="E45" s="52"/>
      <c r="F45" s="52"/>
      <c r="G45" s="52"/>
      <c r="H45" s="56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66300</v>
      </c>
      <c r="C47" s="11">
        <v>0</v>
      </c>
      <c r="D47" s="11">
        <v>100548</v>
      </c>
      <c r="E47" s="35">
        <v>0</v>
      </c>
      <c r="F47" s="11">
        <v>100548</v>
      </c>
      <c r="G47" s="35">
        <f>E47</f>
        <v>0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0</v>
      </c>
      <c r="E49" s="45" t="s">
        <v>8</v>
      </c>
      <c r="F49" s="19">
        <v>0</v>
      </c>
      <c r="G49" s="45" t="str">
        <f>E49</f>
        <v>-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108244</v>
      </c>
      <c r="C52" s="35">
        <f>C47+C13</f>
        <v>350</v>
      </c>
      <c r="D52" s="35">
        <v>134142</v>
      </c>
      <c r="E52" s="35">
        <v>0</v>
      </c>
      <c r="F52" s="35">
        <v>134142</v>
      </c>
      <c r="G52" s="35">
        <f>E52</f>
        <v>0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30:F32"/>
    <mergeCell ref="G30:G32"/>
    <mergeCell ref="H30:H32"/>
    <mergeCell ref="A30:A32"/>
    <mergeCell ref="B30:B32"/>
    <mergeCell ref="D30:D32"/>
    <mergeCell ref="E30:E32"/>
    <mergeCell ref="B44:B45"/>
    <mergeCell ref="C44:C45"/>
    <mergeCell ref="D44:D45"/>
    <mergeCell ref="H44:H45"/>
    <mergeCell ref="E44:E45"/>
    <mergeCell ref="F44:F45"/>
    <mergeCell ref="G44:G45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</oddHeader>
    <oddFooter>&amp;L&amp;D &amp;T&amp;C&amp;F/&amp;A/Szalafainé&amp;R&amp;P/&amp;N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9" t="s">
        <v>0</v>
      </c>
      <c r="B1" s="59"/>
      <c r="C1" s="37"/>
      <c r="D1" s="59" t="s">
        <v>52</v>
      </c>
      <c r="E1" s="59" t="s">
        <v>53</v>
      </c>
      <c r="F1" s="59" t="s">
        <v>54</v>
      </c>
      <c r="G1" s="59" t="s">
        <v>55</v>
      </c>
      <c r="H1" s="59"/>
      <c r="I1" s="59" t="s">
        <v>56</v>
      </c>
      <c r="J1" s="59" t="s">
        <v>57</v>
      </c>
      <c r="K1" s="59" t="s">
        <v>2</v>
      </c>
    </row>
    <row r="2" spans="1:11" ht="12.75">
      <c r="A2" s="59"/>
      <c r="B2" s="59"/>
      <c r="C2" s="37"/>
      <c r="D2" s="59"/>
      <c r="E2" s="59"/>
      <c r="F2" s="59"/>
      <c r="G2" s="59"/>
      <c r="H2" s="59"/>
      <c r="I2" s="59"/>
      <c r="J2" s="59"/>
      <c r="K2" s="59"/>
    </row>
    <row r="3" spans="1:11" ht="12.75">
      <c r="A3" s="59"/>
      <c r="B3" s="59"/>
      <c r="C3" s="38"/>
      <c r="D3" s="59"/>
      <c r="E3" s="59"/>
      <c r="F3" s="59"/>
      <c r="G3" s="39" t="s">
        <v>58</v>
      </c>
      <c r="H3" s="39" t="s">
        <v>59</v>
      </c>
      <c r="I3" s="59"/>
      <c r="J3" s="59"/>
      <c r="K3" s="59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42" t="s">
        <v>8</v>
      </c>
      <c r="J11" s="42" t="s">
        <v>8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18925</v>
      </c>
      <c r="J13" s="41">
        <f>I13/F13*100</f>
        <v>56.334464487706136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42" t="s">
        <v>8</v>
      </c>
      <c r="J23" s="42" t="s">
        <v>8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3100</v>
      </c>
      <c r="J24" s="40">
        <f>I24/G24*100</f>
        <v>31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ht="12.75">
      <c r="A26" s="22"/>
      <c r="B26" s="23"/>
      <c r="C26" s="20"/>
      <c r="D26" s="6"/>
      <c r="E26" s="6"/>
      <c r="F26" s="6"/>
      <c r="G26" s="6"/>
      <c r="H26" s="5"/>
      <c r="I26" s="42" t="s">
        <v>8</v>
      </c>
      <c r="J26" s="42" t="s">
        <v>8</v>
      </c>
      <c r="K26" s="6"/>
    </row>
    <row r="27" spans="1:11" ht="12.75">
      <c r="A27" s="24" t="s">
        <v>17</v>
      </c>
      <c r="B27" s="60">
        <f>D27</f>
        <v>21800</v>
      </c>
      <c r="C27" s="62" t="s">
        <v>8</v>
      </c>
      <c r="D27" s="60">
        <v>21800</v>
      </c>
      <c r="E27" s="60">
        <v>0</v>
      </c>
      <c r="F27" s="60">
        <f>D27+E27</f>
        <v>21800</v>
      </c>
      <c r="G27" s="60">
        <f>SUM(G22:G25)</f>
        <v>21800</v>
      </c>
      <c r="H27" s="68">
        <f>G27/F27*100</f>
        <v>100</v>
      </c>
      <c r="I27" s="60">
        <f>SUM(I24:I26)</f>
        <v>5000</v>
      </c>
      <c r="J27" s="68">
        <f>I27/F27*100</f>
        <v>22.93577981651376</v>
      </c>
      <c r="K27" s="60"/>
    </row>
    <row r="28" spans="1:11" ht="12.75">
      <c r="A28" s="25" t="s">
        <v>48</v>
      </c>
      <c r="B28" s="61"/>
      <c r="C28" s="63"/>
      <c r="D28" s="61"/>
      <c r="E28" s="61"/>
      <c r="F28" s="61"/>
      <c r="G28" s="61"/>
      <c r="H28" s="69"/>
      <c r="I28" s="61"/>
      <c r="J28" s="69"/>
      <c r="K28" s="61"/>
    </row>
    <row r="29" spans="1:11" ht="12.75" customHeight="1">
      <c r="A29" s="59" t="s">
        <v>0</v>
      </c>
      <c r="B29" s="59"/>
      <c r="C29" s="37"/>
      <c r="D29" s="59" t="s">
        <v>52</v>
      </c>
      <c r="E29" s="59" t="s">
        <v>53</v>
      </c>
      <c r="F29" s="59" t="s">
        <v>54</v>
      </c>
      <c r="G29" s="59" t="s">
        <v>55</v>
      </c>
      <c r="H29" s="59"/>
      <c r="I29" s="59" t="s">
        <v>56</v>
      </c>
      <c r="J29" s="59" t="s">
        <v>57</v>
      </c>
      <c r="K29" s="59" t="s">
        <v>2</v>
      </c>
    </row>
    <row r="30" spans="1:11" ht="12.75">
      <c r="A30" s="59"/>
      <c r="B30" s="59"/>
      <c r="C30" s="37"/>
      <c r="D30" s="59"/>
      <c r="E30" s="59"/>
      <c r="F30" s="59"/>
      <c r="G30" s="59"/>
      <c r="H30" s="59"/>
      <c r="I30" s="59"/>
      <c r="J30" s="59"/>
      <c r="K30" s="59"/>
    </row>
    <row r="31" spans="1:11" ht="17.25" customHeight="1">
      <c r="A31" s="59"/>
      <c r="B31" s="59"/>
      <c r="C31" s="38"/>
      <c r="D31" s="59"/>
      <c r="E31" s="59"/>
      <c r="F31" s="59"/>
      <c r="G31" s="39" t="s">
        <v>58</v>
      </c>
      <c r="H31" s="39" t="s">
        <v>59</v>
      </c>
      <c r="I31" s="59"/>
      <c r="J31" s="59"/>
      <c r="K31" s="59"/>
    </row>
    <row r="32" spans="1:11" s="3" customFormat="1" ht="12.75">
      <c r="A32" s="26"/>
      <c r="B32" s="27"/>
      <c r="C32" s="27"/>
      <c r="D32" s="27"/>
      <c r="E32" s="27"/>
      <c r="F32" s="27"/>
      <c r="G32" s="27"/>
      <c r="H32" s="26"/>
      <c r="I32" s="27"/>
      <c r="J32" s="27"/>
      <c r="K32" s="27"/>
    </row>
    <row r="33" spans="1:11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  <c r="I33" s="30"/>
      <c r="J33" s="30"/>
      <c r="K33" s="30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42" t="s">
        <v>8</v>
      </c>
      <c r="H35" s="42" t="s">
        <v>8</v>
      </c>
      <c r="I35" s="42" t="s">
        <v>8</v>
      </c>
      <c r="J35" s="42" t="s">
        <v>8</v>
      </c>
      <c r="K35" s="19"/>
    </row>
    <row r="36" spans="1:11" s="32" customFormat="1" ht="12.75">
      <c r="A36" s="28"/>
      <c r="B36" s="29"/>
      <c r="C36" s="29"/>
      <c r="D36" s="30"/>
      <c r="E36" s="30"/>
      <c r="F36" s="30"/>
      <c r="G36" s="30"/>
      <c r="H36" s="31"/>
      <c r="I36" s="30"/>
      <c r="J36" s="30"/>
      <c r="K36" s="30"/>
    </row>
    <row r="37" spans="1:11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40">
        <v>100</v>
      </c>
      <c r="I37" s="23">
        <v>750</v>
      </c>
      <c r="J37" s="40">
        <f>H37</f>
        <v>100</v>
      </c>
      <c r="K37" s="23"/>
    </row>
    <row r="38" spans="1:11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40">
        <v>100</v>
      </c>
      <c r="I38" s="23">
        <v>24419</v>
      </c>
      <c r="J38" s="40">
        <f>H38</f>
        <v>100</v>
      </c>
      <c r="K38" s="23"/>
    </row>
    <row r="39" spans="1:11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40">
        <v>100</v>
      </c>
      <c r="I39" s="42" t="s">
        <v>8</v>
      </c>
      <c r="J39" s="42" t="s">
        <v>8</v>
      </c>
      <c r="K39" s="23"/>
    </row>
    <row r="40" spans="1:11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3">
        <v>7169</v>
      </c>
      <c r="H40" s="42" t="s">
        <v>8</v>
      </c>
      <c r="I40" s="42" t="s">
        <v>8</v>
      </c>
      <c r="J40" s="42" t="s">
        <v>8</v>
      </c>
      <c r="K40" s="20"/>
    </row>
    <row r="41" spans="1:11" ht="13.5" customHeight="1">
      <c r="A41" s="33"/>
      <c r="B41" s="6"/>
      <c r="C41" s="34"/>
      <c r="D41" s="6"/>
      <c r="E41" s="6"/>
      <c r="F41" s="6"/>
      <c r="G41" s="6"/>
      <c r="H41" s="5"/>
      <c r="I41" s="6"/>
      <c r="J41" s="6"/>
      <c r="K41" s="6"/>
    </row>
    <row r="42" spans="1:11" s="32" customFormat="1" ht="12.75">
      <c r="A42" s="24" t="s">
        <v>33</v>
      </c>
      <c r="B42" s="51">
        <v>43200</v>
      </c>
      <c r="C42" s="53" t="s">
        <v>8</v>
      </c>
      <c r="D42" s="51">
        <v>52620</v>
      </c>
      <c r="E42" s="51">
        <v>25549</v>
      </c>
      <c r="F42" s="51">
        <f>D42+E42</f>
        <v>78169</v>
      </c>
      <c r="G42" s="51">
        <f>SUM(G37:G40)</f>
        <v>65338</v>
      </c>
      <c r="H42" s="66">
        <f>G42/F42*100</f>
        <v>83.58556461001164</v>
      </c>
      <c r="I42" s="51">
        <f>SUM(I37:I41)</f>
        <v>25169</v>
      </c>
      <c r="J42" s="66">
        <f>I42/F42*100</f>
        <v>32.19818598165513</v>
      </c>
      <c r="K42" s="51"/>
    </row>
    <row r="43" spans="1:11" ht="12.75">
      <c r="A43" s="25" t="s">
        <v>49</v>
      </c>
      <c r="B43" s="52"/>
      <c r="C43" s="54"/>
      <c r="D43" s="52"/>
      <c r="E43" s="52"/>
      <c r="F43" s="52"/>
      <c r="G43" s="52"/>
      <c r="H43" s="67"/>
      <c r="I43" s="52"/>
      <c r="J43" s="67"/>
      <c r="K43" s="52"/>
    </row>
    <row r="44" spans="1:11" ht="12.75">
      <c r="A44" s="4"/>
      <c r="B44" s="6"/>
      <c r="C44" s="6"/>
      <c r="D44" s="6"/>
      <c r="E44" s="6"/>
      <c r="F44" s="6"/>
      <c r="G44" s="6"/>
      <c r="H44" s="5"/>
      <c r="I44" s="6"/>
      <c r="J44" s="6"/>
      <c r="K44" s="6"/>
    </row>
    <row r="45" spans="1:11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G42+G27</f>
        <v>87138</v>
      </c>
      <c r="H45" s="44">
        <f>G45/F45*100</f>
        <v>87.16502115655854</v>
      </c>
      <c r="I45" s="11">
        <f>I42+I27</f>
        <v>30169</v>
      </c>
      <c r="J45" s="44">
        <f>I45/F45*100</f>
        <v>30.17835529013994</v>
      </c>
      <c r="K45" s="11"/>
    </row>
    <row r="46" spans="1:11" ht="12.75">
      <c r="A46" s="4"/>
      <c r="B46" s="7"/>
      <c r="C46" s="6"/>
      <c r="D46" s="6"/>
      <c r="E46" s="6"/>
      <c r="F46" s="6"/>
      <c r="G46" s="6"/>
      <c r="H46" s="5"/>
      <c r="I46" s="6"/>
      <c r="J46" s="6"/>
      <c r="K46" s="6"/>
    </row>
    <row r="47" spans="1:11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42" t="s">
        <v>8</v>
      </c>
      <c r="H47" s="42" t="s">
        <v>8</v>
      </c>
      <c r="I47" s="42" t="s">
        <v>8</v>
      </c>
      <c r="J47" s="42" t="s">
        <v>8</v>
      </c>
      <c r="K47" s="19"/>
    </row>
    <row r="48" spans="1:11" ht="12.75">
      <c r="A48" s="4"/>
      <c r="B48" s="7"/>
      <c r="C48" s="6"/>
      <c r="D48" s="6"/>
      <c r="E48" s="6"/>
      <c r="F48" s="6"/>
      <c r="G48" s="6"/>
      <c r="H48" s="5"/>
      <c r="I48" s="6"/>
      <c r="J48" s="6"/>
      <c r="K48" s="6"/>
    </row>
    <row r="49" spans="1:11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G13+G45</f>
        <v>120732</v>
      </c>
      <c r="H49" s="41">
        <f>G49/F49*100</f>
        <v>90.37232211027441</v>
      </c>
      <c r="I49" s="35">
        <f>I45+I13</f>
        <v>49094</v>
      </c>
      <c r="J49" s="41">
        <f>I49/F49*100</f>
        <v>36.74865637678339</v>
      </c>
      <c r="K49" s="35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  <row r="65" spans="2:11" ht="12.75">
      <c r="B65" s="36"/>
      <c r="C65" s="36"/>
      <c r="D65" s="36"/>
      <c r="E65" s="36"/>
      <c r="F65" s="36"/>
      <c r="G65" s="36"/>
      <c r="I65" s="36"/>
      <c r="J65" s="36"/>
      <c r="K65" s="36"/>
    </row>
  </sheetData>
  <mergeCells count="38">
    <mergeCell ref="I29:I31"/>
    <mergeCell ref="J29:J31"/>
    <mergeCell ref="K29:K31"/>
    <mergeCell ref="I42:I43"/>
    <mergeCell ref="J42:J43"/>
    <mergeCell ref="K42:K43"/>
    <mergeCell ref="I1:I3"/>
    <mergeCell ref="J1:J3"/>
    <mergeCell ref="K1:K3"/>
    <mergeCell ref="I27:I28"/>
    <mergeCell ref="J27:J28"/>
    <mergeCell ref="K27:K28"/>
    <mergeCell ref="A1:A3"/>
    <mergeCell ref="B1:B3"/>
    <mergeCell ref="D1:D3"/>
    <mergeCell ref="E1:E3"/>
    <mergeCell ref="G1:H2"/>
    <mergeCell ref="B27:B28"/>
    <mergeCell ref="C27:C28"/>
    <mergeCell ref="D27:D28"/>
    <mergeCell ref="H27:H28"/>
    <mergeCell ref="E27:E28"/>
    <mergeCell ref="F27:F28"/>
    <mergeCell ref="G27:G28"/>
    <mergeCell ref="F1:F3"/>
    <mergeCell ref="B42:B43"/>
    <mergeCell ref="C42:C43"/>
    <mergeCell ref="D42:D43"/>
    <mergeCell ref="H42:H43"/>
    <mergeCell ref="E42:E43"/>
    <mergeCell ref="F42:F43"/>
    <mergeCell ref="G42:G43"/>
    <mergeCell ref="G29:H30"/>
    <mergeCell ref="F29:F31"/>
    <mergeCell ref="A29:A31"/>
    <mergeCell ref="B29:B31"/>
    <mergeCell ref="D29:D31"/>
    <mergeCell ref="E29:E31"/>
  </mergeCells>
  <printOptions horizontalCentered="1"/>
  <pageMargins left="0.27" right="0.6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  <rowBreaks count="1" manualBreakCount="1">
    <brk id="28" max="255" man="1"/>
  </rowBreaks>
  <ignoredErrors>
    <ignoredError sqref="H45:H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9" t="s">
        <v>0</v>
      </c>
      <c r="B1" s="59"/>
      <c r="C1" s="37"/>
      <c r="D1" s="59" t="s">
        <v>52</v>
      </c>
      <c r="E1" s="59" t="s">
        <v>53</v>
      </c>
      <c r="F1" s="59" t="s">
        <v>54</v>
      </c>
      <c r="G1" s="59" t="s">
        <v>55</v>
      </c>
      <c r="H1" s="59"/>
      <c r="I1" s="59" t="s">
        <v>64</v>
      </c>
      <c r="J1" s="59" t="s">
        <v>57</v>
      </c>
      <c r="K1" s="59" t="s">
        <v>2</v>
      </c>
    </row>
    <row r="2" spans="1:11" ht="12.75">
      <c r="A2" s="59"/>
      <c r="B2" s="59"/>
      <c r="C2" s="37"/>
      <c r="D2" s="59"/>
      <c r="E2" s="59"/>
      <c r="F2" s="59"/>
      <c r="G2" s="59"/>
      <c r="H2" s="59"/>
      <c r="I2" s="59"/>
      <c r="J2" s="59"/>
      <c r="K2" s="59"/>
    </row>
    <row r="3" spans="1:11" ht="12.75">
      <c r="A3" s="59"/>
      <c r="B3" s="59"/>
      <c r="C3" s="38"/>
      <c r="D3" s="59"/>
      <c r="E3" s="59"/>
      <c r="F3" s="59"/>
      <c r="G3" s="39" t="s">
        <v>58</v>
      </c>
      <c r="H3" s="39" t="s">
        <v>59</v>
      </c>
      <c r="I3" s="59"/>
      <c r="J3" s="59"/>
      <c r="K3" s="59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1300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3995</v>
      </c>
      <c r="J23" s="40">
        <f>I23/G23*100</f>
        <v>49.9375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6498</v>
      </c>
      <c r="J24" s="40">
        <f>I24/G24*100</f>
        <v>64.98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42" t="s">
        <v>8</v>
      </c>
      <c r="H26" s="42" t="s">
        <v>8</v>
      </c>
      <c r="I26" s="42" t="s">
        <v>8</v>
      </c>
      <c r="J26" s="42" t="s">
        <v>8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60">
        <f>D28</f>
        <v>21800</v>
      </c>
      <c r="C28" s="62" t="s">
        <v>8</v>
      </c>
      <c r="D28" s="60">
        <v>21800</v>
      </c>
      <c r="E28" s="60">
        <v>0</v>
      </c>
      <c r="F28" s="60">
        <v>23100</v>
      </c>
      <c r="G28" s="60">
        <f>SUM(G22:G26)</f>
        <v>21800</v>
      </c>
      <c r="H28" s="68">
        <f>G28/F28*100</f>
        <v>94.37229437229438</v>
      </c>
      <c r="I28" s="60">
        <f>SUM(I23:I27)</f>
        <v>12393</v>
      </c>
      <c r="J28" s="68">
        <f>I28/F28*100</f>
        <v>53.649350649350644</v>
      </c>
      <c r="K28" s="60"/>
    </row>
    <row r="29" spans="1:11" ht="12.75">
      <c r="A29" s="25" t="s">
        <v>48</v>
      </c>
      <c r="B29" s="61"/>
      <c r="C29" s="63"/>
      <c r="D29" s="61"/>
      <c r="E29" s="61"/>
      <c r="F29" s="61"/>
      <c r="G29" s="61"/>
      <c r="H29" s="69"/>
      <c r="I29" s="61"/>
      <c r="J29" s="69"/>
      <c r="K29" s="61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248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H35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H36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H37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42" t="s">
        <v>8</v>
      </c>
      <c r="J38" s="42" t="s">
        <v>8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0" t="s">
        <v>20</v>
      </c>
      <c r="G39" s="23">
        <v>248</v>
      </c>
      <c r="H39" s="40">
        <v>100</v>
      </c>
      <c r="I39" s="42" t="s">
        <v>8</v>
      </c>
      <c r="J39" s="42" t="s">
        <v>8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51">
        <v>43200</v>
      </c>
      <c r="C41" s="53" t="s">
        <v>8</v>
      </c>
      <c r="D41" s="51">
        <v>52620</v>
      </c>
      <c r="E41" s="51">
        <v>25549</v>
      </c>
      <c r="F41" s="51">
        <v>77448</v>
      </c>
      <c r="G41" s="51">
        <f>SUM(G35:G39)</f>
        <v>77448</v>
      </c>
      <c r="H41" s="66">
        <f>G41/F41*100</f>
        <v>100</v>
      </c>
      <c r="I41" s="51">
        <f>SUM(I35:I40)</f>
        <v>58169</v>
      </c>
      <c r="J41" s="66">
        <f>I41/F41*100</f>
        <v>75.10716868092139</v>
      </c>
      <c r="K41" s="51"/>
    </row>
    <row r="42" spans="1:11" ht="12.75">
      <c r="A42" s="25" t="s">
        <v>49</v>
      </c>
      <c r="B42" s="52"/>
      <c r="C42" s="54"/>
      <c r="D42" s="52"/>
      <c r="E42" s="52"/>
      <c r="F42" s="52"/>
      <c r="G42" s="52"/>
      <c r="H42" s="67"/>
      <c r="I42" s="52"/>
      <c r="J42" s="67"/>
      <c r="K42" s="52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99248</v>
      </c>
      <c r="H44" s="44">
        <f>G44/F44*100</f>
        <v>98.70708517325059</v>
      </c>
      <c r="I44" s="11">
        <f>I41+I28</f>
        <v>70562</v>
      </c>
      <c r="J44" s="44">
        <f>I44/F44*100</f>
        <v>70.1774276962247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132842</v>
      </c>
      <c r="H48" s="41">
        <f>G48/F48*100</f>
        <v>99.03087772658824</v>
      </c>
      <c r="I48" s="35">
        <f>I44+I13</f>
        <v>99737</v>
      </c>
      <c r="J48" s="41">
        <f>I48/F48*100</f>
        <v>74.35180629482191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B41:B42"/>
    <mergeCell ref="C41:C42"/>
    <mergeCell ref="D41:D42"/>
    <mergeCell ref="H41:H42"/>
    <mergeCell ref="E41:E42"/>
    <mergeCell ref="F41:F42"/>
    <mergeCell ref="G41:G42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A1:A3"/>
    <mergeCell ref="B1:B3"/>
    <mergeCell ref="D1:D3"/>
    <mergeCell ref="E1:E3"/>
    <mergeCell ref="I41:I42"/>
    <mergeCell ref="J41:J42"/>
    <mergeCell ref="K41:K42"/>
    <mergeCell ref="I1:I3"/>
    <mergeCell ref="J1:J3"/>
    <mergeCell ref="K1:K3"/>
    <mergeCell ref="I28:I29"/>
    <mergeCell ref="J28:J29"/>
    <mergeCell ref="K28:K29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2003-11-13T07:45:12Z</cp:lastPrinted>
  <dcterms:created xsi:type="dcterms:W3CDTF">2003-04-30T07:25:04Z</dcterms:created>
  <dcterms:modified xsi:type="dcterms:W3CDTF">2003-11-27T13:59:42Z</dcterms:modified>
  <cp:category/>
  <cp:version/>
  <cp:contentType/>
  <cp:contentStatus/>
</cp:coreProperties>
</file>