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2"/>
  </bookViews>
  <sheets>
    <sheet name="2003. évi klts." sheetId="1" state="hidden" r:id="rId1"/>
    <sheet name="06.12." sheetId="2" state="hidden" r:id="rId2"/>
    <sheet name="09.18" sheetId="3" r:id="rId3"/>
    <sheet name="féléves beszámoló" sheetId="4" r:id="rId4"/>
  </sheets>
  <definedNames/>
  <calcPr fullCalcOnLoad="1"/>
</workbook>
</file>

<file path=xl/sharedStrings.xml><?xml version="1.0" encoding="utf-8"?>
<sst xmlns="http://schemas.openxmlformats.org/spreadsheetml/2006/main" count="412" uniqueCount="66">
  <si>
    <t>Megnevezés</t>
  </si>
  <si>
    <t>RÁFORDÍTÁSOK</t>
  </si>
  <si>
    <t>Megjegyzés</t>
  </si>
  <si>
    <t>Összesen</t>
  </si>
  <si>
    <t>2002. évi teljesítés</t>
  </si>
  <si>
    <t>2003. évi terv</t>
  </si>
  <si>
    <t>Áthúzódó kiadások:</t>
  </si>
  <si>
    <t xml:space="preserve"> - Toponári hidroglóbusz védterületének kialakítása</t>
  </si>
  <si>
    <t>-</t>
  </si>
  <si>
    <t>Garanciális visszatartás</t>
  </si>
  <si>
    <t xml:space="preserve"> - Szolgalmi jog bejegyzés költsége (keretösszeg)</t>
  </si>
  <si>
    <t xml:space="preserve"> - NA 80 méretű ivóvízvezeték 9648/3 hrsz-ú telekre való áthelyezése</t>
  </si>
  <si>
    <t>Pénzügyi áthúzódó</t>
  </si>
  <si>
    <t xml:space="preserve"> - Mélyfúrású kutak állapotvizsgálata </t>
  </si>
  <si>
    <t xml:space="preserve"> - Mélyfúrású kútrekonstrukció II vízműtelep </t>
  </si>
  <si>
    <t>Áthúzódó kiadások összesen:</t>
  </si>
  <si>
    <t>I. Új induló feladatok</t>
  </si>
  <si>
    <t xml:space="preserve"> I/1. Új induló feladatok az üzemeltető kivitelezésé- </t>
  </si>
  <si>
    <t xml:space="preserve">    ben tételes elszámolás alapján </t>
  </si>
  <si>
    <t>- Bekötővezetékek cseréje vízminőségjavító program keretén belül</t>
  </si>
  <si>
    <t>X</t>
  </si>
  <si>
    <t>Keretösszeg határáig</t>
  </si>
  <si>
    <t>- Búvárszivattyú felújítása</t>
  </si>
  <si>
    <t>8 db</t>
  </si>
  <si>
    <t>- Szennyvíz-szivattyúk felújítása</t>
  </si>
  <si>
    <t>10 db</t>
  </si>
  <si>
    <t>- Kotróberendezések sínrendszerének felújítása</t>
  </si>
  <si>
    <t>2 db kotrónál</t>
  </si>
  <si>
    <t>- Mélyfúrású kutak gépészeti rekonstrukciója</t>
  </si>
  <si>
    <t>6 db kútnál</t>
  </si>
  <si>
    <t>- Vízmérőórák felújítása</t>
  </si>
  <si>
    <t>90 db NA20-NA50</t>
  </si>
  <si>
    <t xml:space="preserve">    ben tételes elszámolás alapján keretösszeg összesen:</t>
  </si>
  <si>
    <t xml:space="preserve"> I/2. Új induló versenyeztetett feladatok idegen kivitelezésben </t>
  </si>
  <si>
    <t>- II.sz. vízmű gépészeti áttervezése I. ütem</t>
  </si>
  <si>
    <t>- II.sz. vízmű gépészeti rekonstrukció I. ütem</t>
  </si>
  <si>
    <t>Rekonstrukció I. ütem</t>
  </si>
  <si>
    <t>- Kossuth tér víziközmű rekonstrukciója</t>
  </si>
  <si>
    <t>Ivóvíz, szennyvízhálózat</t>
  </si>
  <si>
    <t xml:space="preserve">       keretösszeg összesen:</t>
  </si>
  <si>
    <t>Új induló feladatrok összesen (I/1+I/2):</t>
  </si>
  <si>
    <t>Tartalékkeret</t>
  </si>
  <si>
    <t xml:space="preserve"> Mindösszesen:</t>
  </si>
  <si>
    <t>Eredei előirányzat</t>
  </si>
  <si>
    <t>Pótigény   illetve átcsoportosítás</t>
  </si>
  <si>
    <t>Módosított előirányzat</t>
  </si>
  <si>
    <t>Eltérés                                                      (+-)</t>
  </si>
  <si>
    <t>Keretösszeg:</t>
  </si>
  <si>
    <t xml:space="preserve">    ben tételes elszámolás alapján  összesen:</t>
  </si>
  <si>
    <t xml:space="preserve">       összesen:</t>
  </si>
  <si>
    <t>Átcsoportosítás Felhalm.kiad-ból.</t>
  </si>
  <si>
    <t>- Ivóvízhálózat mechanikai tisztítása Tüskevári  és Donneri városrész</t>
  </si>
  <si>
    <t>2003. évi Eredei előirányzat</t>
  </si>
  <si>
    <t>Pótigény       illetve átcsoportosítás</t>
  </si>
  <si>
    <t>2003. évi Módosított előirányzat</t>
  </si>
  <si>
    <t>Szerződéses lekötöttség</t>
  </si>
  <si>
    <t>2003. félévi teljesítés</t>
  </si>
  <si>
    <t>Teljesítés   %-a</t>
  </si>
  <si>
    <t>összege</t>
  </si>
  <si>
    <t>%-a</t>
  </si>
  <si>
    <t>Pótigények</t>
  </si>
  <si>
    <t>Pótigények összesen:</t>
  </si>
  <si>
    <t>- OBI szennyvízátemelő átépítése</t>
  </si>
  <si>
    <t>- Béke u.45. előtti NA 300 vízvezeték felújítása</t>
  </si>
  <si>
    <t>Módosított      új      előirányzat</t>
  </si>
  <si>
    <t>12 fm, átcsoportosítás Felhalmozási kiadból M1 átemelő.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</si>
</sst>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22" sqref="A22"/>
    </sheetView>
  </sheetViews>
  <sheetFormatPr defaultColWidth="9.00390625" defaultRowHeight="12.75"/>
  <cols>
    <col min="1" max="1" width="58.25390625" style="1" customWidth="1"/>
    <col min="2" max="2" width="15.00390625" style="1" customWidth="1"/>
    <col min="3" max="3" width="18.25390625" style="1" customWidth="1"/>
    <col min="4" max="4" width="13.75390625" style="1" customWidth="1"/>
    <col min="5" max="5" width="33.125" style="1" customWidth="1"/>
    <col min="6" max="16384" width="9.125" style="1" customWidth="1"/>
  </cols>
  <sheetData>
    <row r="1" ht="12.75">
      <c r="E1" s="2"/>
    </row>
    <row r="2" ht="12.75">
      <c r="E2" s="2"/>
    </row>
    <row r="3" spans="1:5" ht="12.75">
      <c r="A3" s="50" t="s">
        <v>0</v>
      </c>
      <c r="B3" s="51" t="s">
        <v>1</v>
      </c>
      <c r="C3" s="51"/>
      <c r="D3" s="51"/>
      <c r="E3" s="50" t="s">
        <v>2</v>
      </c>
    </row>
    <row r="4" spans="1:5" s="3" customFormat="1" ht="12.75" customHeight="1">
      <c r="A4" s="50"/>
      <c r="B4" s="52" t="s">
        <v>3</v>
      </c>
      <c r="C4" s="52" t="s">
        <v>4</v>
      </c>
      <c r="D4" s="52" t="s">
        <v>5</v>
      </c>
      <c r="E4" s="50"/>
    </row>
    <row r="5" spans="1:5" s="3" customFormat="1" ht="12.75">
      <c r="A5" s="50"/>
      <c r="B5" s="52"/>
      <c r="C5" s="52"/>
      <c r="D5" s="52"/>
      <c r="E5" s="50"/>
    </row>
    <row r="6" spans="1:5" ht="12.75">
      <c r="A6" s="4" t="s">
        <v>6</v>
      </c>
      <c r="B6" s="5"/>
      <c r="C6" s="6"/>
      <c r="D6" s="6"/>
      <c r="E6" s="5"/>
    </row>
    <row r="7" spans="1:5" ht="12.75">
      <c r="A7" s="5"/>
      <c r="B7" s="7"/>
      <c r="C7" s="6"/>
      <c r="D7" s="6"/>
      <c r="E7" s="5"/>
    </row>
    <row r="8" spans="1:5" s="9" customFormat="1" ht="12.75">
      <c r="A8" s="5" t="s">
        <v>7</v>
      </c>
      <c r="B8" s="7">
        <v>200</v>
      </c>
      <c r="C8" s="8" t="s">
        <v>8</v>
      </c>
      <c r="D8" s="6">
        <v>200</v>
      </c>
      <c r="E8" s="5" t="s">
        <v>9</v>
      </c>
    </row>
    <row r="9" spans="1:5" s="9" customFormat="1" ht="12.75">
      <c r="A9" s="5" t="s">
        <v>10</v>
      </c>
      <c r="B9" s="7">
        <v>3000</v>
      </c>
      <c r="C9" s="8" t="s">
        <v>8</v>
      </c>
      <c r="D9" s="6">
        <f>B9</f>
        <v>3000</v>
      </c>
      <c r="E9" s="5"/>
    </row>
    <row r="10" spans="1:5" s="9" customFormat="1" ht="12.75">
      <c r="A10" s="5" t="s">
        <v>11</v>
      </c>
      <c r="B10" s="7">
        <v>775</v>
      </c>
      <c r="C10" s="6">
        <v>350</v>
      </c>
      <c r="D10" s="6">
        <f>B10-C10</f>
        <v>425</v>
      </c>
      <c r="E10" s="5" t="s">
        <v>12</v>
      </c>
    </row>
    <row r="11" spans="1:5" s="9" customFormat="1" ht="12.75">
      <c r="A11" s="5" t="s">
        <v>13</v>
      </c>
      <c r="B11" s="7">
        <v>1219</v>
      </c>
      <c r="C11" s="8" t="s">
        <v>8</v>
      </c>
      <c r="D11" s="6">
        <f>B11</f>
        <v>1219</v>
      </c>
      <c r="E11" s="5"/>
    </row>
    <row r="12" spans="1:5" s="9" customFormat="1" ht="12.75">
      <c r="A12" s="5" t="s">
        <v>14</v>
      </c>
      <c r="B12" s="7">
        <v>18500</v>
      </c>
      <c r="C12" s="8" t="s">
        <v>8</v>
      </c>
      <c r="D12" s="6">
        <f>B12</f>
        <v>18500</v>
      </c>
      <c r="E12" s="5"/>
    </row>
    <row r="13" spans="1:5" s="9" customFormat="1" ht="12.75">
      <c r="A13" s="5" t="s">
        <v>14</v>
      </c>
      <c r="B13" s="7">
        <v>10250</v>
      </c>
      <c r="C13" s="8" t="s">
        <v>8</v>
      </c>
      <c r="D13" s="6">
        <f>B13</f>
        <v>10250</v>
      </c>
      <c r="E13" s="5"/>
    </row>
    <row r="14" spans="1:5" s="9" customFormat="1" ht="12.75">
      <c r="A14" s="5"/>
      <c r="B14" s="7"/>
      <c r="C14" s="8"/>
      <c r="D14" s="6"/>
      <c r="E14" s="5"/>
    </row>
    <row r="15" spans="1:5" ht="12.75">
      <c r="A15" s="10" t="s">
        <v>15</v>
      </c>
      <c r="B15" s="11">
        <f>SUM(B8:B13)</f>
        <v>33944</v>
      </c>
      <c r="C15" s="11">
        <v>350</v>
      </c>
      <c r="D15" s="11">
        <f>SUM(D8:D13)</f>
        <v>33594</v>
      </c>
      <c r="E15" s="10"/>
    </row>
    <row r="16" spans="1:5" ht="12.75">
      <c r="A16" s="4"/>
      <c r="B16" s="12"/>
      <c r="C16" s="12"/>
      <c r="D16" s="12"/>
      <c r="E16" s="4"/>
    </row>
    <row r="17" spans="1:5" s="17" customFormat="1" ht="27.75" customHeight="1">
      <c r="A17" s="13" t="s">
        <v>16</v>
      </c>
      <c r="B17" s="14"/>
      <c r="C17" s="14"/>
      <c r="D17" s="15"/>
      <c r="E17" s="16"/>
    </row>
    <row r="18" spans="1:5" ht="12.75">
      <c r="A18" s="4"/>
      <c r="B18" s="12"/>
      <c r="C18" s="12"/>
      <c r="D18" s="12"/>
      <c r="E18" s="4"/>
    </row>
    <row r="19" spans="1:5" ht="12.75">
      <c r="A19" s="4" t="s">
        <v>17</v>
      </c>
      <c r="B19" s="7"/>
      <c r="C19" s="6"/>
      <c r="D19" s="6"/>
      <c r="E19" s="5"/>
    </row>
    <row r="20" spans="1:5" s="9" customFormat="1" ht="12.75">
      <c r="A20" s="4" t="s">
        <v>18</v>
      </c>
      <c r="B20" s="18"/>
      <c r="C20" s="18"/>
      <c r="D20" s="19"/>
      <c r="E20" s="4"/>
    </row>
    <row r="21" spans="1:5" ht="12.75">
      <c r="A21" s="4"/>
      <c r="B21" s="20"/>
      <c r="C21" s="20"/>
      <c r="D21" s="6"/>
      <c r="E21" s="5"/>
    </row>
    <row r="22" spans="1:5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5" t="s">
        <v>21</v>
      </c>
    </row>
    <row r="23" spans="1:5" ht="12.75">
      <c r="A23" s="22" t="s">
        <v>22</v>
      </c>
      <c r="B23" s="20" t="s">
        <v>20</v>
      </c>
      <c r="C23" s="20" t="s">
        <v>8</v>
      </c>
      <c r="D23" s="20" t="s">
        <v>20</v>
      </c>
      <c r="E23" s="5" t="s">
        <v>23</v>
      </c>
    </row>
    <row r="24" spans="1:5" ht="12.75">
      <c r="A24" s="22" t="s">
        <v>24</v>
      </c>
      <c r="B24" s="20" t="s">
        <v>20</v>
      </c>
      <c r="C24" s="20" t="s">
        <v>8</v>
      </c>
      <c r="D24" s="20" t="s">
        <v>20</v>
      </c>
      <c r="E24" s="5" t="s">
        <v>25</v>
      </c>
    </row>
    <row r="25" spans="1:5" ht="12.75">
      <c r="A25" s="22" t="s">
        <v>26</v>
      </c>
      <c r="B25" s="20" t="s">
        <v>20</v>
      </c>
      <c r="C25" s="20" t="s">
        <v>8</v>
      </c>
      <c r="D25" s="20" t="s">
        <v>20</v>
      </c>
      <c r="E25" s="5" t="s">
        <v>27</v>
      </c>
    </row>
    <row r="26" spans="1:5" ht="12.75">
      <c r="A26" s="22" t="s">
        <v>28</v>
      </c>
      <c r="B26" s="20" t="s">
        <v>20</v>
      </c>
      <c r="C26" s="20" t="s">
        <v>8</v>
      </c>
      <c r="D26" s="20" t="s">
        <v>20</v>
      </c>
      <c r="E26" s="5" t="s">
        <v>29</v>
      </c>
    </row>
    <row r="27" spans="1:5" ht="12.75">
      <c r="A27" s="22" t="s">
        <v>30</v>
      </c>
      <c r="B27" s="20" t="s">
        <v>20</v>
      </c>
      <c r="C27" s="20" t="s">
        <v>8</v>
      </c>
      <c r="D27" s="20" t="s">
        <v>20</v>
      </c>
      <c r="E27" s="5" t="s">
        <v>31</v>
      </c>
    </row>
    <row r="28" spans="1:5" ht="12.75">
      <c r="A28" s="22"/>
      <c r="B28" s="23"/>
      <c r="C28" s="20"/>
      <c r="D28" s="6"/>
      <c r="E28" s="5"/>
    </row>
    <row r="29" spans="1:5" ht="12.75">
      <c r="A29" s="24" t="s">
        <v>17</v>
      </c>
      <c r="B29" s="53">
        <f>D29</f>
        <v>28800</v>
      </c>
      <c r="C29" s="55" t="s">
        <v>8</v>
      </c>
      <c r="D29" s="53">
        <v>28800</v>
      </c>
      <c r="E29" s="57"/>
    </row>
    <row r="30" spans="1:5" ht="12.75">
      <c r="A30" s="25" t="s">
        <v>32</v>
      </c>
      <c r="B30" s="54"/>
      <c r="C30" s="56"/>
      <c r="D30" s="54"/>
      <c r="E30" s="58"/>
    </row>
    <row r="31" spans="1:5" ht="12.75">
      <c r="A31" s="50" t="s">
        <v>0</v>
      </c>
      <c r="B31" s="51" t="s">
        <v>1</v>
      </c>
      <c r="C31" s="51"/>
      <c r="D31" s="51"/>
      <c r="E31" s="50" t="s">
        <v>2</v>
      </c>
    </row>
    <row r="32" spans="1:5" s="3" customFormat="1" ht="12.75" customHeight="1">
      <c r="A32" s="50"/>
      <c r="B32" s="52" t="s">
        <v>3</v>
      </c>
      <c r="C32" s="52" t="s">
        <v>4</v>
      </c>
      <c r="D32" s="52" t="s">
        <v>5</v>
      </c>
      <c r="E32" s="50"/>
    </row>
    <row r="33" spans="1:5" s="3" customFormat="1" ht="12.75">
      <c r="A33" s="50"/>
      <c r="B33" s="52"/>
      <c r="C33" s="52"/>
      <c r="D33" s="52"/>
      <c r="E33" s="50"/>
    </row>
    <row r="34" spans="1:5" s="3" customFormat="1" ht="12.75">
      <c r="A34" s="26"/>
      <c r="B34" s="27"/>
      <c r="C34" s="27"/>
      <c r="D34" s="27"/>
      <c r="E34" s="26"/>
    </row>
    <row r="35" spans="1:5" s="32" customFormat="1" ht="12.75">
      <c r="A35" s="28" t="s">
        <v>33</v>
      </c>
      <c r="B35" s="29"/>
      <c r="C35" s="29"/>
      <c r="D35" s="30"/>
      <c r="E35" s="31"/>
    </row>
    <row r="36" spans="1:5" s="32" customFormat="1" ht="12.75">
      <c r="A36" s="28"/>
      <c r="B36" s="29"/>
      <c r="C36" s="29"/>
      <c r="D36" s="30"/>
      <c r="E36" s="31"/>
    </row>
    <row r="37" spans="1:5" ht="12.75">
      <c r="A37" s="33" t="s">
        <v>34</v>
      </c>
      <c r="B37" s="20" t="s">
        <v>20</v>
      </c>
      <c r="C37" s="20" t="s">
        <v>8</v>
      </c>
      <c r="D37" s="20" t="s">
        <v>20</v>
      </c>
      <c r="E37" s="5"/>
    </row>
    <row r="38" spans="1:5" ht="12.75">
      <c r="A38" s="33" t="s">
        <v>35</v>
      </c>
      <c r="B38" s="20" t="s">
        <v>20</v>
      </c>
      <c r="C38" s="20" t="s">
        <v>8</v>
      </c>
      <c r="D38" s="20" t="s">
        <v>20</v>
      </c>
      <c r="E38" s="5" t="s">
        <v>36</v>
      </c>
    </row>
    <row r="39" spans="1:5" ht="12.75">
      <c r="A39" s="33" t="s">
        <v>37</v>
      </c>
      <c r="B39" s="20" t="s">
        <v>20</v>
      </c>
      <c r="C39" s="20" t="s">
        <v>8</v>
      </c>
      <c r="D39" s="20" t="s">
        <v>20</v>
      </c>
      <c r="E39" s="5" t="s">
        <v>38</v>
      </c>
    </row>
    <row r="40" spans="1:5" ht="13.5" customHeight="1">
      <c r="A40" s="33"/>
      <c r="B40" s="6"/>
      <c r="C40" s="34"/>
      <c r="D40" s="6"/>
      <c r="E40" s="5"/>
    </row>
    <row r="41" spans="1:5" s="32" customFormat="1" ht="12.75">
      <c r="A41" s="24" t="s">
        <v>33</v>
      </c>
      <c r="B41" s="59">
        <v>43200</v>
      </c>
      <c r="C41" s="61" t="s">
        <v>8</v>
      </c>
      <c r="D41" s="59">
        <v>43200</v>
      </c>
      <c r="E41" s="63"/>
    </row>
    <row r="42" spans="1:5" ht="12.75">
      <c r="A42" s="25" t="s">
        <v>39</v>
      </c>
      <c r="B42" s="60"/>
      <c r="C42" s="62"/>
      <c r="D42" s="60"/>
      <c r="E42" s="64"/>
    </row>
    <row r="43" spans="1:5" ht="12.75">
      <c r="A43" s="4"/>
      <c r="B43" s="6"/>
      <c r="C43" s="6"/>
      <c r="D43" s="6"/>
      <c r="E43" s="5"/>
    </row>
    <row r="44" spans="1:5" ht="12.75">
      <c r="A44" s="10" t="s">
        <v>40</v>
      </c>
      <c r="B44" s="11">
        <f>B41+B29</f>
        <v>72000</v>
      </c>
      <c r="C44" s="11">
        <v>0</v>
      </c>
      <c r="D44" s="11">
        <f>D41+D29</f>
        <v>72000</v>
      </c>
      <c r="E44" s="10"/>
    </row>
    <row r="45" spans="1:5" ht="12.75">
      <c r="A45" s="4"/>
      <c r="B45" s="7"/>
      <c r="C45" s="6"/>
      <c r="D45" s="6"/>
      <c r="E45" s="5"/>
    </row>
    <row r="46" spans="1:5" s="9" customFormat="1" ht="12.75">
      <c r="A46" s="4" t="s">
        <v>41</v>
      </c>
      <c r="B46" s="30">
        <v>8000</v>
      </c>
      <c r="C46" s="29" t="s">
        <v>8</v>
      </c>
      <c r="D46" s="19">
        <v>8000</v>
      </c>
      <c r="E46" s="4"/>
    </row>
    <row r="47" spans="1:5" ht="12.75">
      <c r="A47" s="4"/>
      <c r="B47" s="7"/>
      <c r="C47" s="6"/>
      <c r="D47" s="6"/>
      <c r="E47" s="5"/>
    </row>
    <row r="48" spans="1:5" s="9" customFormat="1" ht="12.75">
      <c r="A48" s="10" t="s">
        <v>42</v>
      </c>
      <c r="B48" s="11">
        <f>B15+B44+B46</f>
        <v>113944</v>
      </c>
      <c r="C48" s="35">
        <f>C44+C15</f>
        <v>350</v>
      </c>
      <c r="D48" s="35">
        <f>D15+D44+D46</f>
        <v>113594</v>
      </c>
      <c r="E48" s="10"/>
    </row>
    <row r="49" spans="2:4" ht="12.75">
      <c r="B49" s="36"/>
      <c r="C49" s="36"/>
      <c r="D49" s="36"/>
    </row>
    <row r="50" spans="2:4" ht="12.75">
      <c r="B50" s="36"/>
      <c r="C50" s="36"/>
      <c r="D50" s="36"/>
    </row>
    <row r="51" spans="2:4" ht="12.75">
      <c r="B51" s="36"/>
      <c r="C51" s="36"/>
      <c r="D51" s="36"/>
    </row>
    <row r="52" spans="2:4" ht="12.75">
      <c r="B52" s="36"/>
      <c r="C52" s="36"/>
      <c r="D52" s="36"/>
    </row>
    <row r="53" spans="2:4" ht="12.75">
      <c r="B53" s="36"/>
      <c r="C53" s="36"/>
      <c r="D53" s="36"/>
    </row>
    <row r="54" spans="2:4" ht="12.75">
      <c r="B54" s="36"/>
      <c r="C54" s="36"/>
      <c r="D54" s="36"/>
    </row>
    <row r="55" spans="2:4" ht="12.75">
      <c r="B55" s="36"/>
      <c r="C55" s="36"/>
      <c r="D55" s="36"/>
    </row>
    <row r="56" spans="2:4" ht="12.75">
      <c r="B56" s="36"/>
      <c r="C56" s="36"/>
      <c r="D56" s="36"/>
    </row>
    <row r="57" spans="2:4" ht="12.75">
      <c r="B57" s="36"/>
      <c r="C57" s="36"/>
      <c r="D57" s="36"/>
    </row>
    <row r="58" spans="2:4" ht="12.75">
      <c r="B58" s="36"/>
      <c r="C58" s="36"/>
      <c r="D58" s="36"/>
    </row>
    <row r="59" spans="2:4" ht="12.75">
      <c r="B59" s="36"/>
      <c r="C59" s="36"/>
      <c r="D59" s="36"/>
    </row>
    <row r="60" spans="2:4" ht="12.75">
      <c r="B60" s="36"/>
      <c r="C60" s="36"/>
      <c r="D60" s="36"/>
    </row>
    <row r="61" spans="2:4" ht="12.75">
      <c r="B61" s="36"/>
      <c r="C61" s="36"/>
      <c r="D61" s="36"/>
    </row>
    <row r="62" spans="2:4" ht="12.75">
      <c r="B62" s="36"/>
      <c r="C62" s="36"/>
      <c r="D62" s="36"/>
    </row>
    <row r="63" spans="2:4" ht="12.75">
      <c r="B63" s="36"/>
      <c r="C63" s="36"/>
      <c r="D63" s="36"/>
    </row>
    <row r="64" spans="2:4" ht="12.75">
      <c r="B64" s="36"/>
      <c r="C64" s="36"/>
      <c r="D64" s="36"/>
    </row>
  </sheetData>
  <mergeCells count="20">
    <mergeCell ref="B41:B42"/>
    <mergeCell ref="C41:C42"/>
    <mergeCell ref="D41:D42"/>
    <mergeCell ref="E41:E42"/>
    <mergeCell ref="A31:A33"/>
    <mergeCell ref="B31:D31"/>
    <mergeCell ref="E31:E33"/>
    <mergeCell ref="B32:B33"/>
    <mergeCell ref="C32:C33"/>
    <mergeCell ref="D32:D33"/>
    <mergeCell ref="B29:B30"/>
    <mergeCell ref="C29:C30"/>
    <mergeCell ref="D29:D30"/>
    <mergeCell ref="E29:E30"/>
    <mergeCell ref="A3:A5"/>
    <mergeCell ref="B3:D3"/>
    <mergeCell ref="E3:E5"/>
    <mergeCell ref="B4:B5"/>
    <mergeCell ref="C4:C5"/>
    <mergeCell ref="D4:D5"/>
  </mergeCells>
  <printOptions/>
  <pageMargins left="0.41" right="0.58" top="1" bottom="1.72" header="0.5" footer="0.5"/>
  <pageSetup horizontalDpi="300" verticalDpi="300" orientation="landscape" paperSize="9" r:id="rId1"/>
  <headerFooter alignWithMargins="0">
    <oddHeader>&amp;C2003. évi költségvetés víziközmű koncessziós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7" sqref="A17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6" width="13.75390625" style="1" customWidth="1"/>
    <col min="7" max="7" width="10.25390625" style="1" customWidth="1"/>
    <col min="8" max="8" width="29.375" style="1" bestFit="1" customWidth="1"/>
    <col min="9" max="16384" width="9.125" style="1" customWidth="1"/>
  </cols>
  <sheetData>
    <row r="1" spans="1:8" ht="12.75" customHeight="1">
      <c r="A1" s="52" t="s">
        <v>0</v>
      </c>
      <c r="B1" s="52"/>
      <c r="C1" s="37"/>
      <c r="D1" s="52" t="s">
        <v>43</v>
      </c>
      <c r="E1" s="52" t="s">
        <v>44</v>
      </c>
      <c r="F1" s="52" t="s">
        <v>45</v>
      </c>
      <c r="G1" s="52" t="s">
        <v>46</v>
      </c>
      <c r="H1" s="52" t="s">
        <v>2</v>
      </c>
    </row>
    <row r="2" spans="1:8" ht="12.75">
      <c r="A2" s="52"/>
      <c r="B2" s="52"/>
      <c r="C2" s="37"/>
      <c r="D2" s="52"/>
      <c r="E2" s="52"/>
      <c r="F2" s="52"/>
      <c r="G2" s="52"/>
      <c r="H2" s="52"/>
    </row>
    <row r="3" spans="1:8" ht="12.75">
      <c r="A3" s="52"/>
      <c r="B3" s="52"/>
      <c r="C3" s="38"/>
      <c r="D3" s="52"/>
      <c r="E3" s="52"/>
      <c r="F3" s="52"/>
      <c r="G3" s="52"/>
      <c r="H3" s="52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19">
        <f>E20</f>
        <v>-21800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5" t="s">
        <v>31</v>
      </c>
    </row>
    <row r="26" spans="1:8" ht="12.75">
      <c r="A26" s="22"/>
      <c r="B26" s="23"/>
      <c r="C26" s="20"/>
      <c r="D26" s="6"/>
      <c r="E26" s="6"/>
      <c r="F26" s="6"/>
      <c r="G26" s="6"/>
      <c r="H26" s="5"/>
    </row>
    <row r="27" spans="1:8" ht="12.75">
      <c r="A27" s="24" t="s">
        <v>17</v>
      </c>
      <c r="B27" s="53">
        <f>D27</f>
        <v>21800</v>
      </c>
      <c r="C27" s="55" t="s">
        <v>8</v>
      </c>
      <c r="D27" s="53">
        <v>21800</v>
      </c>
      <c r="E27" s="53">
        <v>0</v>
      </c>
      <c r="F27" s="53">
        <f>D27+E27</f>
        <v>21800</v>
      </c>
      <c r="G27" s="53">
        <f>E27</f>
        <v>0</v>
      </c>
      <c r="H27" s="57"/>
    </row>
    <row r="28" spans="1:8" ht="12.75">
      <c r="A28" s="25" t="s">
        <v>48</v>
      </c>
      <c r="B28" s="54"/>
      <c r="C28" s="56"/>
      <c r="D28" s="54"/>
      <c r="E28" s="54"/>
      <c r="F28" s="54"/>
      <c r="G28" s="54"/>
      <c r="H28" s="58"/>
    </row>
    <row r="29" spans="1:8" ht="12.75" customHeight="1">
      <c r="A29" s="52" t="s">
        <v>0</v>
      </c>
      <c r="B29" s="52"/>
      <c r="C29" s="37"/>
      <c r="D29" s="52" t="s">
        <v>43</v>
      </c>
      <c r="E29" s="52" t="s">
        <v>44</v>
      </c>
      <c r="F29" s="52" t="s">
        <v>45</v>
      </c>
      <c r="G29" s="52" t="s">
        <v>46</v>
      </c>
      <c r="H29" s="52" t="s">
        <v>2</v>
      </c>
    </row>
    <row r="30" spans="1:8" ht="12.75">
      <c r="A30" s="52"/>
      <c r="B30" s="52"/>
      <c r="C30" s="37"/>
      <c r="D30" s="52"/>
      <c r="E30" s="52"/>
      <c r="F30" s="52"/>
      <c r="G30" s="52"/>
      <c r="H30" s="52"/>
    </row>
    <row r="31" spans="1:8" ht="12.75">
      <c r="A31" s="52"/>
      <c r="B31" s="52"/>
      <c r="C31" s="38"/>
      <c r="D31" s="52"/>
      <c r="E31" s="52"/>
      <c r="F31" s="52"/>
      <c r="G31" s="52"/>
      <c r="H31" s="52"/>
    </row>
    <row r="32" spans="1:8" s="3" customFormat="1" ht="12.75">
      <c r="A32" s="26"/>
      <c r="B32" s="27"/>
      <c r="C32" s="27"/>
      <c r="D32" s="27"/>
      <c r="E32" s="27"/>
      <c r="F32" s="27"/>
      <c r="G32" s="27"/>
      <c r="H32" s="26"/>
    </row>
    <row r="33" spans="1:8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</row>
    <row r="34" spans="1:8" s="32" customFormat="1" ht="12.75">
      <c r="A34" s="28"/>
      <c r="B34" s="29"/>
      <c r="C34" s="29"/>
      <c r="D34" s="30"/>
      <c r="E34" s="30"/>
      <c r="F34" s="30"/>
      <c r="G34" s="30"/>
      <c r="H34" s="31"/>
    </row>
    <row r="35" spans="1:8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19">
        <f>E35</f>
        <v>-52620</v>
      </c>
      <c r="H35" s="4"/>
    </row>
    <row r="36" spans="1:8" s="32" customFormat="1" ht="12.75">
      <c r="A36" s="28"/>
      <c r="B36" s="29"/>
      <c r="C36" s="29"/>
      <c r="D36" s="30"/>
      <c r="E36" s="30"/>
      <c r="F36" s="30"/>
      <c r="G36" s="30"/>
      <c r="H36" s="31"/>
    </row>
    <row r="37" spans="1:8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5"/>
    </row>
    <row r="38" spans="1:8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5" t="s">
        <v>36</v>
      </c>
    </row>
    <row r="39" spans="1:8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5" t="s">
        <v>38</v>
      </c>
    </row>
    <row r="40" spans="1:8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0" t="s">
        <v>20</v>
      </c>
      <c r="H40" s="5" t="s">
        <v>50</v>
      </c>
    </row>
    <row r="41" spans="1:8" ht="13.5" customHeight="1">
      <c r="A41" s="33"/>
      <c r="B41" s="6"/>
      <c r="C41" s="34"/>
      <c r="D41" s="6"/>
      <c r="E41" s="6"/>
      <c r="F41" s="6"/>
      <c r="G41" s="6"/>
      <c r="H41" s="5"/>
    </row>
    <row r="42" spans="1:8" s="32" customFormat="1" ht="12.75">
      <c r="A42" s="24" t="s">
        <v>33</v>
      </c>
      <c r="B42" s="59">
        <v>43200</v>
      </c>
      <c r="C42" s="61" t="s">
        <v>8</v>
      </c>
      <c r="D42" s="59">
        <v>52620</v>
      </c>
      <c r="E42" s="59">
        <v>25549</v>
      </c>
      <c r="F42" s="59">
        <f>D42+E42</f>
        <v>78169</v>
      </c>
      <c r="G42" s="59">
        <f>E42</f>
        <v>25549</v>
      </c>
      <c r="H42" s="63"/>
    </row>
    <row r="43" spans="1:8" ht="12.75">
      <c r="A43" s="25" t="s">
        <v>49</v>
      </c>
      <c r="B43" s="60"/>
      <c r="C43" s="62"/>
      <c r="D43" s="60"/>
      <c r="E43" s="60"/>
      <c r="F43" s="60"/>
      <c r="G43" s="60"/>
      <c r="H43" s="64"/>
    </row>
    <row r="44" spans="1:8" ht="12.75">
      <c r="A44" s="4"/>
      <c r="B44" s="6"/>
      <c r="C44" s="6"/>
      <c r="D44" s="6"/>
      <c r="E44" s="6"/>
      <c r="F44" s="6"/>
      <c r="G44" s="6"/>
      <c r="H44" s="5"/>
    </row>
    <row r="45" spans="1:8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E45</f>
        <v>25549</v>
      </c>
      <c r="H45" s="10"/>
    </row>
    <row r="46" spans="1:8" ht="12.75">
      <c r="A46" s="4"/>
      <c r="B46" s="7"/>
      <c r="C46" s="6"/>
      <c r="D46" s="6"/>
      <c r="E46" s="6"/>
      <c r="F46" s="6"/>
      <c r="G46" s="6"/>
      <c r="H46" s="5"/>
    </row>
    <row r="47" spans="1:8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19">
        <f>E47</f>
        <v>-5549</v>
      </c>
      <c r="H47" s="4"/>
    </row>
    <row r="48" spans="1:8" ht="12.75">
      <c r="A48" s="4"/>
      <c r="B48" s="7"/>
      <c r="C48" s="6"/>
      <c r="D48" s="6"/>
      <c r="E48" s="6"/>
      <c r="F48" s="6"/>
      <c r="G48" s="6"/>
      <c r="H48" s="5"/>
    </row>
    <row r="49" spans="1:8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E49</f>
        <v>20000</v>
      </c>
      <c r="H49" s="10"/>
    </row>
    <row r="50" spans="2:7" ht="12.75">
      <c r="B50" s="36"/>
      <c r="C50" s="36"/>
      <c r="D50" s="36"/>
      <c r="E50" s="36"/>
      <c r="F50" s="36"/>
      <c r="G50" s="36"/>
    </row>
    <row r="51" spans="2:7" ht="12.75">
      <c r="B51" s="36"/>
      <c r="C51" s="36"/>
      <c r="D51" s="36"/>
      <c r="E51" s="36"/>
      <c r="F51" s="36"/>
      <c r="G51" s="36"/>
    </row>
    <row r="52" spans="2:7" ht="12.75">
      <c r="B52" s="36"/>
      <c r="C52" s="36"/>
      <c r="D52" s="36"/>
      <c r="E52" s="36"/>
      <c r="F52" s="36"/>
      <c r="G52" s="36"/>
    </row>
    <row r="53" spans="2:7" ht="12.75">
      <c r="B53" s="36"/>
      <c r="C53" s="36"/>
      <c r="D53" s="36"/>
      <c r="E53" s="36"/>
      <c r="F53" s="36"/>
      <c r="G53" s="36"/>
    </row>
    <row r="54" spans="2:7" ht="12.75">
      <c r="B54" s="36"/>
      <c r="C54" s="36"/>
      <c r="D54" s="36"/>
      <c r="E54" s="36"/>
      <c r="F54" s="36"/>
      <c r="G54" s="36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</sheetData>
  <mergeCells count="28">
    <mergeCell ref="F1:F3"/>
    <mergeCell ref="H1:H3"/>
    <mergeCell ref="G1:G3"/>
    <mergeCell ref="A1:A3"/>
    <mergeCell ref="B1:B3"/>
    <mergeCell ref="D1:D3"/>
    <mergeCell ref="E1:E3"/>
    <mergeCell ref="B27:B28"/>
    <mergeCell ref="C27:C28"/>
    <mergeCell ref="D27:D28"/>
    <mergeCell ref="H27:H28"/>
    <mergeCell ref="E27:E28"/>
    <mergeCell ref="F27:F28"/>
    <mergeCell ref="G27:G28"/>
    <mergeCell ref="B42:B43"/>
    <mergeCell ref="C42:C43"/>
    <mergeCell ref="D42:D43"/>
    <mergeCell ref="H42:H43"/>
    <mergeCell ref="E42:E43"/>
    <mergeCell ref="F42:F43"/>
    <mergeCell ref="G42:G43"/>
    <mergeCell ref="F29:F31"/>
    <mergeCell ref="G29:G31"/>
    <mergeCell ref="H29:H31"/>
    <mergeCell ref="A29:A31"/>
    <mergeCell ref="B29:B31"/>
    <mergeCell ref="D29:D31"/>
    <mergeCell ref="E29:E31"/>
  </mergeCells>
  <printOptions horizontalCentered="1"/>
  <pageMargins left="0.3937007874015748" right="0.5905511811023623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felújítások&amp;R8.sz.melléklet
(Ezer Ft-ban)
26/2003.(VI.20.)költségvet.rend.mód.száma</oddHeader>
    <oddFooter>&amp;L&amp;D &amp;T&amp;C&amp;F/&amp;A/Szalafainé&amp;R&amp;P/&amp;N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pane xSplit="3" ySplit="3" topLeftCell="G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5" sqref="A25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5.375" style="1" customWidth="1"/>
    <col min="6" max="6" width="13.75390625" style="1" customWidth="1"/>
    <col min="7" max="7" width="10.25390625" style="1" customWidth="1"/>
    <col min="8" max="8" width="29.375" style="1" customWidth="1"/>
    <col min="9" max="16384" width="9.125" style="1" customWidth="1"/>
  </cols>
  <sheetData>
    <row r="1" spans="1:8" ht="12.75" customHeight="1">
      <c r="A1" s="52" t="s">
        <v>0</v>
      </c>
      <c r="B1" s="52"/>
      <c r="C1" s="37"/>
      <c r="D1" s="52" t="s">
        <v>45</v>
      </c>
      <c r="E1" s="52" t="s">
        <v>44</v>
      </c>
      <c r="F1" s="52" t="s">
        <v>64</v>
      </c>
      <c r="G1" s="52" t="s">
        <v>46</v>
      </c>
      <c r="H1" s="52" t="s">
        <v>2</v>
      </c>
    </row>
    <row r="2" spans="1:8" ht="12.75">
      <c r="A2" s="52"/>
      <c r="B2" s="52"/>
      <c r="C2" s="37"/>
      <c r="D2" s="52"/>
      <c r="E2" s="52"/>
      <c r="F2" s="52"/>
      <c r="G2" s="52"/>
      <c r="H2" s="52"/>
    </row>
    <row r="3" spans="1:8" ht="12.75">
      <c r="A3" s="52"/>
      <c r="B3" s="52"/>
      <c r="C3" s="38"/>
      <c r="D3" s="52"/>
      <c r="E3" s="52"/>
      <c r="F3" s="52"/>
      <c r="G3" s="52"/>
      <c r="H3" s="52"/>
    </row>
    <row r="4" spans="1:8" ht="12.75">
      <c r="A4" s="4" t="s">
        <v>6</v>
      </c>
      <c r="B4" s="5"/>
      <c r="C4" s="6"/>
      <c r="D4" s="6"/>
      <c r="E4" s="6"/>
      <c r="F4" s="6"/>
      <c r="G4" s="6"/>
      <c r="H4" s="5"/>
    </row>
    <row r="5" spans="1:8" ht="12.75">
      <c r="A5" s="5"/>
      <c r="B5" s="7"/>
      <c r="C5" s="6"/>
      <c r="D5" s="6"/>
      <c r="E5" s="6"/>
      <c r="F5" s="6"/>
      <c r="G5" s="6"/>
      <c r="H5" s="5"/>
    </row>
    <row r="6" spans="1:8" s="9" customFormat="1" ht="12.75">
      <c r="A6" s="5" t="s">
        <v>7</v>
      </c>
      <c r="B6" s="7">
        <v>200</v>
      </c>
      <c r="C6" s="8" t="s">
        <v>8</v>
      </c>
      <c r="D6" s="6">
        <f aca="true" t="shared" si="0" ref="D6:D11">B6</f>
        <v>200</v>
      </c>
      <c r="E6" s="8" t="s">
        <v>8</v>
      </c>
      <c r="F6" s="6">
        <f aca="true" t="shared" si="1" ref="F6:F11">D6</f>
        <v>200</v>
      </c>
      <c r="G6" s="8" t="s">
        <v>8</v>
      </c>
      <c r="H6" s="5" t="s">
        <v>9</v>
      </c>
    </row>
    <row r="7" spans="1:8" s="9" customFormat="1" ht="12.75">
      <c r="A7" s="5" t="s">
        <v>10</v>
      </c>
      <c r="B7" s="7">
        <v>3000</v>
      </c>
      <c r="C7" s="8" t="s">
        <v>8</v>
      </c>
      <c r="D7" s="6">
        <f t="shared" si="0"/>
        <v>3000</v>
      </c>
      <c r="E7" s="8" t="s">
        <v>8</v>
      </c>
      <c r="F7" s="6">
        <f t="shared" si="1"/>
        <v>3000</v>
      </c>
      <c r="G7" s="8" t="s">
        <v>8</v>
      </c>
      <c r="H7" s="5"/>
    </row>
    <row r="8" spans="1:8" s="9" customFormat="1" ht="12.75">
      <c r="A8" s="5" t="s">
        <v>11</v>
      </c>
      <c r="B8" s="7">
        <v>775</v>
      </c>
      <c r="C8" s="6">
        <v>350</v>
      </c>
      <c r="D8" s="6">
        <v>425</v>
      </c>
      <c r="E8" s="8" t="s">
        <v>8</v>
      </c>
      <c r="F8" s="6">
        <f t="shared" si="1"/>
        <v>425</v>
      </c>
      <c r="G8" s="8" t="s">
        <v>8</v>
      </c>
      <c r="H8" s="5" t="s">
        <v>12</v>
      </c>
    </row>
    <row r="9" spans="1:8" s="9" customFormat="1" ht="12.75">
      <c r="A9" s="5" t="s">
        <v>13</v>
      </c>
      <c r="B9" s="7">
        <v>1219</v>
      </c>
      <c r="C9" s="8" t="s">
        <v>8</v>
      </c>
      <c r="D9" s="6">
        <f t="shared" si="0"/>
        <v>1219</v>
      </c>
      <c r="E9" s="8" t="s">
        <v>8</v>
      </c>
      <c r="F9" s="6">
        <f t="shared" si="1"/>
        <v>1219</v>
      </c>
      <c r="G9" s="8" t="s">
        <v>8</v>
      </c>
      <c r="H9" s="5"/>
    </row>
    <row r="10" spans="1:8" s="9" customFormat="1" ht="12.75">
      <c r="A10" s="5" t="s">
        <v>14</v>
      </c>
      <c r="B10" s="7">
        <v>18500</v>
      </c>
      <c r="C10" s="8" t="s">
        <v>8</v>
      </c>
      <c r="D10" s="6">
        <f t="shared" si="0"/>
        <v>18500</v>
      </c>
      <c r="E10" s="8" t="s">
        <v>8</v>
      </c>
      <c r="F10" s="6">
        <f t="shared" si="1"/>
        <v>18500</v>
      </c>
      <c r="G10" s="8" t="s">
        <v>8</v>
      </c>
      <c r="H10" s="5"/>
    </row>
    <row r="11" spans="1:8" s="9" customFormat="1" ht="12.75">
      <c r="A11" s="5" t="s">
        <v>14</v>
      </c>
      <c r="B11" s="7">
        <v>10250</v>
      </c>
      <c r="C11" s="8" t="s">
        <v>8</v>
      </c>
      <c r="D11" s="6">
        <f t="shared" si="0"/>
        <v>10250</v>
      </c>
      <c r="E11" s="8" t="s">
        <v>8</v>
      </c>
      <c r="F11" s="6">
        <f t="shared" si="1"/>
        <v>10250</v>
      </c>
      <c r="G11" s="8" t="s">
        <v>8</v>
      </c>
      <c r="H11" s="5"/>
    </row>
    <row r="12" spans="1:8" s="9" customFormat="1" ht="12.75">
      <c r="A12" s="5"/>
      <c r="B12" s="7"/>
      <c r="C12" s="8"/>
      <c r="D12" s="6"/>
      <c r="E12" s="6"/>
      <c r="F12" s="6"/>
      <c r="G12" s="6"/>
      <c r="H12" s="5"/>
    </row>
    <row r="13" spans="1:8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SUM(F6:F11)</f>
        <v>33594</v>
      </c>
      <c r="G13" s="11">
        <v>0</v>
      </c>
      <c r="H13" s="10"/>
    </row>
    <row r="14" spans="1:8" ht="12.75">
      <c r="A14" s="4"/>
      <c r="B14" s="12"/>
      <c r="C14" s="12"/>
      <c r="D14" s="12"/>
      <c r="E14" s="12"/>
      <c r="F14" s="12"/>
      <c r="G14" s="12"/>
      <c r="H14" s="4"/>
    </row>
    <row r="15" spans="1:8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</row>
    <row r="16" spans="1:8" ht="12.75">
      <c r="A16" s="4"/>
      <c r="B16" s="12"/>
      <c r="C16" s="12"/>
      <c r="D16" s="12"/>
      <c r="E16" s="12"/>
      <c r="F16" s="12"/>
      <c r="G16" s="12"/>
      <c r="H16" s="4"/>
    </row>
    <row r="17" spans="1:8" ht="12.75">
      <c r="A17" s="4" t="s">
        <v>17</v>
      </c>
      <c r="B17" s="7"/>
      <c r="C17" s="6"/>
      <c r="D17" s="6"/>
      <c r="E17" s="6"/>
      <c r="F17" s="6"/>
      <c r="G17" s="6"/>
      <c r="H17" s="5"/>
    </row>
    <row r="18" spans="1:8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</row>
    <row r="19" spans="1:8" s="9" customFormat="1" ht="12.75">
      <c r="A19" s="4"/>
      <c r="B19" s="18"/>
      <c r="C19" s="18"/>
      <c r="D19" s="19"/>
      <c r="E19" s="19"/>
      <c r="F19" s="19"/>
      <c r="G19" s="19"/>
      <c r="H19" s="4"/>
    </row>
    <row r="20" spans="1:8" s="9" customFormat="1" ht="12.75">
      <c r="A20" s="4" t="s">
        <v>47</v>
      </c>
      <c r="B20" s="18"/>
      <c r="C20" s="18"/>
      <c r="D20" s="19">
        <f>B20+C20</f>
        <v>0</v>
      </c>
      <c r="E20" s="8" t="s">
        <v>8</v>
      </c>
      <c r="F20" s="19">
        <f>D20</f>
        <v>0</v>
      </c>
      <c r="G20" s="8" t="s">
        <v>8</v>
      </c>
      <c r="H20" s="4"/>
    </row>
    <row r="21" spans="1:8" ht="12.75">
      <c r="A21" s="4"/>
      <c r="B21" s="20"/>
      <c r="C21" s="20"/>
      <c r="D21" s="6"/>
      <c r="E21" s="6"/>
      <c r="F21" s="6"/>
      <c r="G21" s="6"/>
      <c r="H21" s="5"/>
    </row>
    <row r="22" spans="1:8" ht="22.5" customHeight="1">
      <c r="A22" s="21" t="s">
        <v>19</v>
      </c>
      <c r="B22" s="20" t="s">
        <v>20</v>
      </c>
      <c r="C22" s="20" t="s">
        <v>8</v>
      </c>
      <c r="D22" s="23">
        <v>1900</v>
      </c>
      <c r="E22" s="8" t="s">
        <v>8</v>
      </c>
      <c r="F22" s="23">
        <f>D22</f>
        <v>1900</v>
      </c>
      <c r="G22" s="8" t="s">
        <v>8</v>
      </c>
      <c r="H22" s="5" t="s">
        <v>21</v>
      </c>
    </row>
    <row r="23" spans="1:8" ht="12.75">
      <c r="A23" s="22" t="s">
        <v>22</v>
      </c>
      <c r="B23" s="20" t="s">
        <v>20</v>
      </c>
      <c r="C23" s="20" t="s">
        <v>8</v>
      </c>
      <c r="D23" s="23">
        <v>8000</v>
      </c>
      <c r="E23" s="8" t="s">
        <v>8</v>
      </c>
      <c r="F23" s="23">
        <f>D23</f>
        <v>8000</v>
      </c>
      <c r="G23" s="8" t="s">
        <v>8</v>
      </c>
      <c r="H23" s="5" t="s">
        <v>23</v>
      </c>
    </row>
    <row r="24" spans="1:8" ht="12.75">
      <c r="A24" s="22" t="s">
        <v>24</v>
      </c>
      <c r="B24" s="20" t="s">
        <v>20</v>
      </c>
      <c r="C24" s="20" t="s">
        <v>8</v>
      </c>
      <c r="D24" s="23">
        <v>10000</v>
      </c>
      <c r="E24" s="8" t="s">
        <v>8</v>
      </c>
      <c r="F24" s="23">
        <f>D24</f>
        <v>10000</v>
      </c>
      <c r="G24" s="8" t="s">
        <v>8</v>
      </c>
      <c r="H24" s="5" t="s">
        <v>25</v>
      </c>
    </row>
    <row r="25" spans="1:8" ht="12.75">
      <c r="A25" s="22" t="s">
        <v>30</v>
      </c>
      <c r="B25" s="20" t="s">
        <v>20</v>
      </c>
      <c r="C25" s="20" t="s">
        <v>8</v>
      </c>
      <c r="D25" s="23">
        <v>1900</v>
      </c>
      <c r="E25" s="8" t="s">
        <v>8</v>
      </c>
      <c r="F25" s="23">
        <f>D25</f>
        <v>1900</v>
      </c>
      <c r="G25" s="8" t="s">
        <v>8</v>
      </c>
      <c r="H25" s="5" t="s">
        <v>31</v>
      </c>
    </row>
    <row r="26" spans="1:8" s="49" customFormat="1" ht="25.5">
      <c r="A26" s="21" t="s">
        <v>63</v>
      </c>
      <c r="B26" s="34"/>
      <c r="C26" s="34"/>
      <c r="D26" s="34" t="s">
        <v>8</v>
      </c>
      <c r="E26" s="34" t="s">
        <v>20</v>
      </c>
      <c r="F26" s="34" t="s">
        <v>20</v>
      </c>
      <c r="G26" s="34" t="s">
        <v>20</v>
      </c>
      <c r="H26" s="48" t="s">
        <v>65</v>
      </c>
    </row>
    <row r="27" spans="1:8" ht="12.75">
      <c r="A27" s="22"/>
      <c r="B27" s="23"/>
      <c r="C27" s="20"/>
      <c r="D27" s="6"/>
      <c r="E27" s="6"/>
      <c r="F27" s="6"/>
      <c r="G27" s="6"/>
      <c r="H27" s="5"/>
    </row>
    <row r="28" spans="1:8" ht="12.75">
      <c r="A28" s="24" t="s">
        <v>17</v>
      </c>
      <c r="B28" s="53">
        <f>D28</f>
        <v>21800</v>
      </c>
      <c r="C28" s="55" t="s">
        <v>8</v>
      </c>
      <c r="D28" s="53">
        <f>B28+C28</f>
        <v>21800</v>
      </c>
      <c r="E28" s="53">
        <v>1300</v>
      </c>
      <c r="F28" s="53">
        <v>23100</v>
      </c>
      <c r="G28" s="53">
        <f>E28</f>
        <v>1300</v>
      </c>
      <c r="H28" s="57"/>
    </row>
    <row r="29" spans="1:8" ht="12.75">
      <c r="A29" s="25" t="s">
        <v>48</v>
      </c>
      <c r="B29" s="54"/>
      <c r="C29" s="56"/>
      <c r="D29" s="54"/>
      <c r="E29" s="54"/>
      <c r="F29" s="54"/>
      <c r="G29" s="54"/>
      <c r="H29" s="58"/>
    </row>
    <row r="30" spans="1:8" ht="12.75" customHeight="1">
      <c r="A30" s="52" t="s">
        <v>0</v>
      </c>
      <c r="B30" s="52"/>
      <c r="C30" s="37"/>
      <c r="D30" s="52" t="s">
        <v>45</v>
      </c>
      <c r="E30" s="52" t="s">
        <v>44</v>
      </c>
      <c r="F30" s="52" t="s">
        <v>64</v>
      </c>
      <c r="G30" s="52" t="s">
        <v>46</v>
      </c>
      <c r="H30" s="52" t="s">
        <v>2</v>
      </c>
    </row>
    <row r="31" spans="1:8" ht="12.75">
      <c r="A31" s="52"/>
      <c r="B31" s="52"/>
      <c r="C31" s="37"/>
      <c r="D31" s="52"/>
      <c r="E31" s="52"/>
      <c r="F31" s="52"/>
      <c r="G31" s="52"/>
      <c r="H31" s="52"/>
    </row>
    <row r="32" spans="1:8" ht="15" customHeight="1">
      <c r="A32" s="52"/>
      <c r="B32" s="52"/>
      <c r="C32" s="38"/>
      <c r="D32" s="52"/>
      <c r="E32" s="52"/>
      <c r="F32" s="52"/>
      <c r="G32" s="52"/>
      <c r="H32" s="52"/>
    </row>
    <row r="33" spans="1:8" s="3" customFormat="1" ht="12.75">
      <c r="A33" s="26"/>
      <c r="B33" s="27"/>
      <c r="C33" s="27"/>
      <c r="D33" s="27"/>
      <c r="E33" s="27"/>
      <c r="F33" s="27"/>
      <c r="G33" s="27"/>
      <c r="H33" s="26"/>
    </row>
    <row r="34" spans="1:8" s="32" customFormat="1" ht="12.75">
      <c r="A34" s="28" t="s">
        <v>33</v>
      </c>
      <c r="B34" s="29"/>
      <c r="C34" s="29"/>
      <c r="D34" s="30"/>
      <c r="E34" s="30"/>
      <c r="F34" s="30"/>
      <c r="G34" s="30"/>
      <c r="H34" s="31"/>
    </row>
    <row r="35" spans="1:8" s="32" customFormat="1" ht="12.75">
      <c r="A35" s="28"/>
      <c r="B35" s="29"/>
      <c r="C35" s="29"/>
      <c r="D35" s="30"/>
      <c r="E35" s="30"/>
      <c r="F35" s="30"/>
      <c r="G35" s="30"/>
      <c r="H35" s="31"/>
    </row>
    <row r="36" spans="1:8" s="9" customFormat="1" ht="12.75">
      <c r="A36" s="4" t="s">
        <v>47</v>
      </c>
      <c r="B36" s="18"/>
      <c r="C36" s="18"/>
      <c r="D36" s="19">
        <v>20000</v>
      </c>
      <c r="E36" s="19">
        <v>-20000</v>
      </c>
      <c r="F36" s="19">
        <f>D36+E36</f>
        <v>0</v>
      </c>
      <c r="G36" s="19">
        <v>-20000</v>
      </c>
      <c r="H36" s="4"/>
    </row>
    <row r="37" spans="1:8" s="32" customFormat="1" ht="12.75">
      <c r="A37" s="28"/>
      <c r="B37" s="29"/>
      <c r="C37" s="29"/>
      <c r="D37" s="30"/>
      <c r="E37" s="30"/>
      <c r="F37" s="30"/>
      <c r="G37" s="30"/>
      <c r="H37" s="31"/>
    </row>
    <row r="38" spans="1:8" ht="12.75">
      <c r="A38" s="33" t="s">
        <v>34</v>
      </c>
      <c r="B38" s="20" t="s">
        <v>20</v>
      </c>
      <c r="C38" s="20" t="s">
        <v>8</v>
      </c>
      <c r="D38" s="23">
        <v>750</v>
      </c>
      <c r="E38" s="8" t="s">
        <v>8</v>
      </c>
      <c r="F38" s="23">
        <f>D38</f>
        <v>750</v>
      </c>
      <c r="G38" s="8" t="s">
        <v>8</v>
      </c>
      <c r="H38" s="5"/>
    </row>
    <row r="39" spans="1:8" ht="12.75">
      <c r="A39" s="33" t="s">
        <v>35</v>
      </c>
      <c r="B39" s="20" t="s">
        <v>20</v>
      </c>
      <c r="C39" s="20" t="s">
        <v>8</v>
      </c>
      <c r="D39" s="23">
        <v>24419</v>
      </c>
      <c r="E39" s="8" t="s">
        <v>8</v>
      </c>
      <c r="F39" s="23">
        <f>D39</f>
        <v>24419</v>
      </c>
      <c r="G39" s="8" t="s">
        <v>8</v>
      </c>
      <c r="H39" s="5" t="s">
        <v>36</v>
      </c>
    </row>
    <row r="40" spans="1:8" ht="12.75">
      <c r="A40" s="33" t="s">
        <v>37</v>
      </c>
      <c r="B40" s="20" t="s">
        <v>20</v>
      </c>
      <c r="C40" s="20" t="s">
        <v>8</v>
      </c>
      <c r="D40" s="23">
        <v>33000</v>
      </c>
      <c r="E40" s="8" t="s">
        <v>8</v>
      </c>
      <c r="F40" s="23">
        <f>D40</f>
        <v>33000</v>
      </c>
      <c r="G40" s="8" t="s">
        <v>8</v>
      </c>
      <c r="H40" s="5" t="s">
        <v>38</v>
      </c>
    </row>
    <row r="41" spans="1:8" ht="12.75">
      <c r="A41" s="33" t="s">
        <v>51</v>
      </c>
      <c r="B41" s="20"/>
      <c r="C41" s="20"/>
      <c r="D41" s="20" t="s">
        <v>20</v>
      </c>
      <c r="E41" s="6">
        <v>19031</v>
      </c>
      <c r="F41" s="6">
        <v>19031</v>
      </c>
      <c r="G41" s="6">
        <v>19031</v>
      </c>
      <c r="H41" s="5"/>
    </row>
    <row r="42" spans="1:8" ht="13.5" customHeight="1">
      <c r="A42" s="33"/>
      <c r="B42" s="6"/>
      <c r="C42" s="34"/>
      <c r="D42" s="6"/>
      <c r="E42" s="6"/>
      <c r="F42" s="6"/>
      <c r="G42" s="6"/>
      <c r="H42" s="5"/>
    </row>
    <row r="43" spans="1:8" s="32" customFormat="1" ht="12.75">
      <c r="A43" s="24" t="s">
        <v>33</v>
      </c>
      <c r="B43" s="59">
        <v>43200</v>
      </c>
      <c r="C43" s="61" t="s">
        <v>8</v>
      </c>
      <c r="D43" s="59">
        <f>SUM(D36:D41)</f>
        <v>78169</v>
      </c>
      <c r="E43" s="59">
        <f>SUM(E36:E41)</f>
        <v>-969</v>
      </c>
      <c r="F43" s="59">
        <f>SUM(F36:F41)</f>
        <v>77200</v>
      </c>
      <c r="G43" s="59">
        <f>E43</f>
        <v>-969</v>
      </c>
      <c r="H43" s="63"/>
    </row>
    <row r="44" spans="1:8" ht="12.75">
      <c r="A44" s="25" t="s">
        <v>49</v>
      </c>
      <c r="B44" s="60"/>
      <c r="C44" s="62"/>
      <c r="D44" s="60"/>
      <c r="E44" s="60"/>
      <c r="F44" s="60"/>
      <c r="G44" s="60"/>
      <c r="H44" s="64"/>
    </row>
    <row r="45" spans="1:8" ht="12.75">
      <c r="A45" s="4"/>
      <c r="B45" s="6"/>
      <c r="C45" s="6"/>
      <c r="D45" s="6"/>
      <c r="E45" s="6"/>
      <c r="F45" s="6"/>
      <c r="G45" s="6"/>
      <c r="H45" s="5"/>
    </row>
    <row r="46" spans="1:8" ht="12.75">
      <c r="A46" s="10" t="s">
        <v>40</v>
      </c>
      <c r="B46" s="11">
        <f>B43+B28</f>
        <v>65000</v>
      </c>
      <c r="C46" s="11">
        <v>0</v>
      </c>
      <c r="D46" s="11">
        <f>B46+C46</f>
        <v>99969</v>
      </c>
      <c r="E46" s="11">
        <f>E43+E28</f>
        <v>331</v>
      </c>
      <c r="F46" s="11">
        <v>100300</v>
      </c>
      <c r="G46" s="35">
        <f>E46</f>
        <v>331</v>
      </c>
      <c r="H46" s="10"/>
    </row>
    <row r="47" spans="1:8" ht="12.75">
      <c r="A47" s="4"/>
      <c r="B47" s="7"/>
      <c r="C47" s="6"/>
      <c r="D47" s="6"/>
      <c r="E47" s="6"/>
      <c r="F47" s="6"/>
      <c r="G47" s="6"/>
      <c r="H47" s="5"/>
    </row>
    <row r="48" spans="1:8" s="9" customFormat="1" ht="12.75">
      <c r="A48" s="4" t="s">
        <v>41</v>
      </c>
      <c r="B48" s="30">
        <v>8000</v>
      </c>
      <c r="C48" s="29" t="s">
        <v>8</v>
      </c>
      <c r="D48" s="19">
        <v>31</v>
      </c>
      <c r="E48" s="19">
        <v>-31</v>
      </c>
      <c r="F48" s="19">
        <v>0</v>
      </c>
      <c r="G48" s="19">
        <f>E48</f>
        <v>-31</v>
      </c>
      <c r="H48" s="4"/>
    </row>
    <row r="49" spans="1:8" s="9" customFormat="1" ht="12.75">
      <c r="A49" s="4"/>
      <c r="B49" s="30"/>
      <c r="C49" s="29"/>
      <c r="D49" s="19"/>
      <c r="E49" s="45"/>
      <c r="F49" s="19"/>
      <c r="G49" s="45"/>
      <c r="H49" s="4"/>
    </row>
    <row r="50" spans="1:8" s="9" customFormat="1" ht="12.75">
      <c r="A50" s="4" t="s">
        <v>60</v>
      </c>
      <c r="B50" s="19"/>
      <c r="C50" s="18"/>
      <c r="D50" s="12"/>
      <c r="E50" s="12"/>
      <c r="F50" s="4"/>
      <c r="G50" s="4"/>
      <c r="H50" s="4"/>
    </row>
    <row r="51" spans="1:8" s="9" customFormat="1" ht="12.75">
      <c r="A51" s="33" t="s">
        <v>62</v>
      </c>
      <c r="B51" s="19"/>
      <c r="C51" s="18"/>
      <c r="D51" s="8" t="s">
        <v>8</v>
      </c>
      <c r="E51" s="46" t="s">
        <v>20</v>
      </c>
      <c r="F51" s="46" t="s">
        <v>20</v>
      </c>
      <c r="G51" s="46" t="s">
        <v>20</v>
      </c>
      <c r="H51" s="4"/>
    </row>
    <row r="52" spans="1:8" s="9" customFormat="1" ht="12.75">
      <c r="A52" s="4" t="s">
        <v>61</v>
      </c>
      <c r="B52" s="19"/>
      <c r="C52" s="18"/>
      <c r="D52" s="45" t="s">
        <v>8</v>
      </c>
      <c r="E52" s="12">
        <v>248</v>
      </c>
      <c r="F52" s="12">
        <v>248</v>
      </c>
      <c r="G52" s="12">
        <v>248</v>
      </c>
      <c r="H52" s="4"/>
    </row>
    <row r="53" spans="1:8" ht="12.75">
      <c r="A53" s="4"/>
      <c r="B53" s="7"/>
      <c r="C53" s="6"/>
      <c r="D53" s="6"/>
      <c r="E53" s="6"/>
      <c r="F53" s="6"/>
      <c r="G53" s="6"/>
      <c r="H53" s="5"/>
    </row>
    <row r="54" spans="1:8" s="9" customFormat="1" ht="12.75">
      <c r="A54" s="10" t="s">
        <v>42</v>
      </c>
      <c r="B54" s="11">
        <f>B13+B46+B48</f>
        <v>106944</v>
      </c>
      <c r="C54" s="35">
        <f>C46+C13</f>
        <v>350</v>
      </c>
      <c r="D54" s="35">
        <f>B54+C54</f>
        <v>133594</v>
      </c>
      <c r="E54" s="35">
        <f>E46+E48+E52</f>
        <v>548</v>
      </c>
      <c r="F54" s="35">
        <v>134142</v>
      </c>
      <c r="G54" s="47">
        <f>E54</f>
        <v>548</v>
      </c>
      <c r="H54" s="10"/>
    </row>
    <row r="55" spans="2:7" ht="12.75">
      <c r="B55" s="36"/>
      <c r="C55" s="36"/>
      <c r="D55" s="36"/>
      <c r="E55" s="36"/>
      <c r="F55" s="36"/>
      <c r="G55" s="36"/>
    </row>
    <row r="56" spans="2:7" ht="12.75">
      <c r="B56" s="36"/>
      <c r="C56" s="36"/>
      <c r="D56" s="36"/>
      <c r="E56" s="36"/>
      <c r="F56" s="36"/>
      <c r="G56" s="36"/>
    </row>
    <row r="57" spans="2:7" ht="12.75">
      <c r="B57" s="36"/>
      <c r="C57" s="36"/>
      <c r="D57" s="36"/>
      <c r="E57" s="36"/>
      <c r="F57" s="36"/>
      <c r="G57" s="36"/>
    </row>
    <row r="58" spans="2:7" ht="12.75">
      <c r="B58" s="36"/>
      <c r="C58" s="36"/>
      <c r="D58" s="36"/>
      <c r="E58" s="36"/>
      <c r="F58" s="36"/>
      <c r="G58" s="36"/>
    </row>
    <row r="59" spans="2:7" ht="12.75">
      <c r="B59" s="36"/>
      <c r="C59" s="36"/>
      <c r="D59" s="36"/>
      <c r="E59" s="36"/>
      <c r="F59" s="36"/>
      <c r="G59" s="36"/>
    </row>
    <row r="60" spans="2:7" ht="12.75">
      <c r="B60" s="36"/>
      <c r="C60" s="36"/>
      <c r="D60" s="36"/>
      <c r="E60" s="36"/>
      <c r="F60" s="36"/>
      <c r="G60" s="36"/>
    </row>
    <row r="61" spans="2:7" ht="12.75">
      <c r="B61" s="36"/>
      <c r="C61" s="36"/>
      <c r="D61" s="36"/>
      <c r="E61" s="36"/>
      <c r="F61" s="36"/>
      <c r="G61" s="36"/>
    </row>
    <row r="62" spans="2:7" ht="12.75">
      <c r="B62" s="36"/>
      <c r="C62" s="36"/>
      <c r="D62" s="36"/>
      <c r="E62" s="36"/>
      <c r="F62" s="36"/>
      <c r="G62" s="36"/>
    </row>
    <row r="63" spans="2:7" ht="12.75">
      <c r="B63" s="36"/>
      <c r="C63" s="36"/>
      <c r="D63" s="36"/>
      <c r="E63" s="36"/>
      <c r="F63" s="36"/>
      <c r="G63" s="36"/>
    </row>
    <row r="64" spans="2:7" ht="12.75">
      <c r="B64" s="36"/>
      <c r="C64" s="36"/>
      <c r="D64" s="36"/>
      <c r="E64" s="36"/>
      <c r="F64" s="36"/>
      <c r="G64" s="36"/>
    </row>
    <row r="65" spans="2:7" ht="12.75">
      <c r="B65" s="36"/>
      <c r="C65" s="36"/>
      <c r="D65" s="36"/>
      <c r="E65" s="36"/>
      <c r="F65" s="36"/>
      <c r="G65" s="36"/>
    </row>
    <row r="66" spans="2:7" ht="12.75">
      <c r="B66" s="36"/>
      <c r="C66" s="36"/>
      <c r="D66" s="36"/>
      <c r="E66" s="36"/>
      <c r="F66" s="36"/>
      <c r="G66" s="36"/>
    </row>
    <row r="67" spans="2:7" ht="12.75">
      <c r="B67" s="36"/>
      <c r="C67" s="36"/>
      <c r="D67" s="36"/>
      <c r="E67" s="36"/>
      <c r="F67" s="36"/>
      <c r="G67" s="36"/>
    </row>
    <row r="68" spans="2:7" ht="12.75">
      <c r="B68" s="36"/>
      <c r="C68" s="36"/>
      <c r="D68" s="36"/>
      <c r="E68" s="36"/>
      <c r="F68" s="36"/>
      <c r="G68" s="36"/>
    </row>
    <row r="69" spans="2:7" ht="12.75">
      <c r="B69" s="36"/>
      <c r="C69" s="36"/>
      <c r="D69" s="36"/>
      <c r="E69" s="36"/>
      <c r="F69" s="36"/>
      <c r="G69" s="36"/>
    </row>
    <row r="70" spans="2:7" ht="12.75">
      <c r="B70" s="36"/>
      <c r="C70" s="36"/>
      <c r="D70" s="36"/>
      <c r="E70" s="36"/>
      <c r="F70" s="36"/>
      <c r="G70" s="36"/>
    </row>
  </sheetData>
  <mergeCells count="28">
    <mergeCell ref="F30:F32"/>
    <mergeCell ref="G30:G32"/>
    <mergeCell ref="H30:H32"/>
    <mergeCell ref="A30:A32"/>
    <mergeCell ref="B30:B32"/>
    <mergeCell ref="D30:D32"/>
    <mergeCell ref="E30:E32"/>
    <mergeCell ref="B43:B44"/>
    <mergeCell ref="C43:C44"/>
    <mergeCell ref="D43:D44"/>
    <mergeCell ref="H43:H44"/>
    <mergeCell ref="E43:E44"/>
    <mergeCell ref="F43:F44"/>
    <mergeCell ref="G43:G44"/>
    <mergeCell ref="B28:B29"/>
    <mergeCell ref="C28:C29"/>
    <mergeCell ref="D28:D29"/>
    <mergeCell ref="H28:H29"/>
    <mergeCell ref="E28:E29"/>
    <mergeCell ref="F28:F29"/>
    <mergeCell ref="G28:G29"/>
    <mergeCell ref="F1:F3"/>
    <mergeCell ref="H1:H3"/>
    <mergeCell ref="G1:G3"/>
    <mergeCell ref="A1:A3"/>
    <mergeCell ref="B1:B3"/>
    <mergeCell ref="D1:D3"/>
    <mergeCell ref="E1:E3"/>
  </mergeCells>
  <printOptions/>
  <pageMargins left="0.35433070866141736" right="0.5905511811023623" top="1.1811023622047245" bottom="1.3779527559055118" header="0.5118110236220472" footer="0.5118110236220472"/>
  <pageSetup horizontalDpi="300" verticalDpi="300" orientation="landscape" paperSize="9" scale="99" r:id="rId1"/>
  <headerFooter alignWithMargins="0">
    <oddHeader>&amp;C2003. évi víziközmű koncessziós felújítások&amp;R8.sz.melléklet
(Ezer Ft-ban)
</oddHeader>
    <oddFooter>&amp;L&amp;D &amp;T&amp;C&amp;F/&amp;A/Szalafainé&amp;R&amp;P/&amp;N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pane xSplit="3" ySplit="3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1" sqref="G41"/>
    </sheetView>
  </sheetViews>
  <sheetFormatPr defaultColWidth="9.00390625" defaultRowHeight="12.75"/>
  <cols>
    <col min="1" max="1" width="58.25390625" style="1" customWidth="1"/>
    <col min="2" max="2" width="15.00390625" style="1" hidden="1" customWidth="1"/>
    <col min="3" max="3" width="18.25390625" style="1" hidden="1" customWidth="1"/>
    <col min="4" max="4" width="13.75390625" style="1" customWidth="1"/>
    <col min="5" max="5" width="13.75390625" style="1" hidden="1" customWidth="1"/>
    <col min="6" max="6" width="13.75390625" style="1" customWidth="1"/>
    <col min="7" max="7" width="10.25390625" style="1" customWidth="1"/>
    <col min="8" max="8" width="7.75390625" style="1" customWidth="1"/>
    <col min="9" max="9" width="12.00390625" style="1" customWidth="1"/>
    <col min="10" max="10" width="10.375" style="1" customWidth="1"/>
    <col min="11" max="11" width="13.75390625" style="1" customWidth="1"/>
    <col min="12" max="16384" width="9.125" style="1" customWidth="1"/>
  </cols>
  <sheetData>
    <row r="1" spans="1:11" ht="12.75" customHeight="1">
      <c r="A1" s="52" t="s">
        <v>0</v>
      </c>
      <c r="B1" s="52"/>
      <c r="C1" s="37"/>
      <c r="D1" s="52" t="s">
        <v>52</v>
      </c>
      <c r="E1" s="52" t="s">
        <v>53</v>
      </c>
      <c r="F1" s="52" t="s">
        <v>54</v>
      </c>
      <c r="G1" s="52" t="s">
        <v>55</v>
      </c>
      <c r="H1" s="52"/>
      <c r="I1" s="52" t="s">
        <v>56</v>
      </c>
      <c r="J1" s="52" t="s">
        <v>57</v>
      </c>
      <c r="K1" s="52" t="s">
        <v>2</v>
      </c>
    </row>
    <row r="2" spans="1:11" ht="12.75">
      <c r="A2" s="52"/>
      <c r="B2" s="52"/>
      <c r="C2" s="37"/>
      <c r="D2" s="52"/>
      <c r="E2" s="52"/>
      <c r="F2" s="52"/>
      <c r="G2" s="52"/>
      <c r="H2" s="52"/>
      <c r="I2" s="52"/>
      <c r="J2" s="52"/>
      <c r="K2" s="52"/>
    </row>
    <row r="3" spans="1:11" ht="12.75">
      <c r="A3" s="52"/>
      <c r="B3" s="52"/>
      <c r="C3" s="38"/>
      <c r="D3" s="52"/>
      <c r="E3" s="52"/>
      <c r="F3" s="52"/>
      <c r="G3" s="39" t="s">
        <v>58</v>
      </c>
      <c r="H3" s="39" t="s">
        <v>59</v>
      </c>
      <c r="I3" s="52"/>
      <c r="J3" s="52"/>
      <c r="K3" s="52"/>
    </row>
    <row r="4" spans="1:11" ht="12.75">
      <c r="A4" s="4" t="s">
        <v>6</v>
      </c>
      <c r="B4" s="5"/>
      <c r="C4" s="6"/>
      <c r="D4" s="6"/>
      <c r="E4" s="6"/>
      <c r="F4" s="6"/>
      <c r="G4" s="6"/>
      <c r="H4" s="5"/>
      <c r="I4" s="6"/>
      <c r="J4" s="6"/>
      <c r="K4" s="6"/>
    </row>
    <row r="5" spans="1:11" ht="12.75">
      <c r="A5" s="5"/>
      <c r="B5" s="7"/>
      <c r="C5" s="6"/>
      <c r="D5" s="6"/>
      <c r="E5" s="6"/>
      <c r="F5" s="6"/>
      <c r="G5" s="6"/>
      <c r="H5" s="5"/>
      <c r="I5" s="6"/>
      <c r="J5" s="6"/>
      <c r="K5" s="6"/>
    </row>
    <row r="6" spans="1:11" s="9" customFormat="1" ht="12.75">
      <c r="A6" s="5" t="s">
        <v>7</v>
      </c>
      <c r="B6" s="7">
        <v>200</v>
      </c>
      <c r="C6" s="8" t="s">
        <v>8</v>
      </c>
      <c r="D6" s="6">
        <v>200</v>
      </c>
      <c r="E6" s="8" t="s">
        <v>8</v>
      </c>
      <c r="F6" s="6">
        <f aca="true" t="shared" si="0" ref="F6:F11">D6</f>
        <v>200</v>
      </c>
      <c r="G6" s="6">
        <f aca="true" t="shared" si="1" ref="G6:G11">F6</f>
        <v>200</v>
      </c>
      <c r="H6" s="40">
        <f aca="true" t="shared" si="2" ref="H6:H11">G6/F6*100</f>
        <v>100</v>
      </c>
      <c r="I6" s="42" t="s">
        <v>8</v>
      </c>
      <c r="J6" s="42" t="s">
        <v>8</v>
      </c>
      <c r="K6" s="6"/>
    </row>
    <row r="7" spans="1:11" s="9" customFormat="1" ht="12.75">
      <c r="A7" s="5" t="s">
        <v>10</v>
      </c>
      <c r="B7" s="7">
        <v>3000</v>
      </c>
      <c r="C7" s="8" t="s">
        <v>8</v>
      </c>
      <c r="D7" s="6">
        <f>B7</f>
        <v>3000</v>
      </c>
      <c r="E7" s="8" t="s">
        <v>8</v>
      </c>
      <c r="F7" s="6">
        <f t="shared" si="0"/>
        <v>3000</v>
      </c>
      <c r="G7" s="6">
        <f t="shared" si="1"/>
        <v>3000</v>
      </c>
      <c r="H7" s="40">
        <f t="shared" si="2"/>
        <v>100</v>
      </c>
      <c r="I7" s="42" t="s">
        <v>8</v>
      </c>
      <c r="J7" s="42" t="s">
        <v>8</v>
      </c>
      <c r="K7" s="6"/>
    </row>
    <row r="8" spans="1:11" s="9" customFormat="1" ht="12.75">
      <c r="A8" s="5" t="s">
        <v>11</v>
      </c>
      <c r="B8" s="7">
        <v>775</v>
      </c>
      <c r="C8" s="6">
        <v>350</v>
      </c>
      <c r="D8" s="6">
        <f>B8-C8</f>
        <v>425</v>
      </c>
      <c r="E8" s="8" t="s">
        <v>8</v>
      </c>
      <c r="F8" s="6">
        <f t="shared" si="0"/>
        <v>425</v>
      </c>
      <c r="G8" s="6">
        <f t="shared" si="1"/>
        <v>425</v>
      </c>
      <c r="H8" s="40">
        <f t="shared" si="2"/>
        <v>100</v>
      </c>
      <c r="I8" s="6">
        <v>425</v>
      </c>
      <c r="J8" s="40">
        <f>I8/F8*100</f>
        <v>100</v>
      </c>
      <c r="K8" s="6"/>
    </row>
    <row r="9" spans="1:11" s="9" customFormat="1" ht="12.75">
      <c r="A9" s="5" t="s">
        <v>13</v>
      </c>
      <c r="B9" s="7">
        <v>1219</v>
      </c>
      <c r="C9" s="8" t="s">
        <v>8</v>
      </c>
      <c r="D9" s="6">
        <f>B9</f>
        <v>1219</v>
      </c>
      <c r="E9" s="8" t="s">
        <v>8</v>
      </c>
      <c r="F9" s="6">
        <f t="shared" si="0"/>
        <v>1219</v>
      </c>
      <c r="G9" s="6">
        <f t="shared" si="1"/>
        <v>1219</v>
      </c>
      <c r="H9" s="40">
        <f t="shared" si="2"/>
        <v>100</v>
      </c>
      <c r="I9" s="42" t="s">
        <v>8</v>
      </c>
      <c r="J9" s="42" t="s">
        <v>8</v>
      </c>
      <c r="K9" s="6"/>
    </row>
    <row r="10" spans="1:11" s="9" customFormat="1" ht="12.75">
      <c r="A10" s="5" t="s">
        <v>14</v>
      </c>
      <c r="B10" s="7">
        <v>18500</v>
      </c>
      <c r="C10" s="8" t="s">
        <v>8</v>
      </c>
      <c r="D10" s="6">
        <f>B10</f>
        <v>18500</v>
      </c>
      <c r="E10" s="8" t="s">
        <v>8</v>
      </c>
      <c r="F10" s="6">
        <f t="shared" si="0"/>
        <v>18500</v>
      </c>
      <c r="G10" s="6">
        <f t="shared" si="1"/>
        <v>18500</v>
      </c>
      <c r="H10" s="40">
        <f t="shared" si="2"/>
        <v>100</v>
      </c>
      <c r="I10" s="6">
        <v>18500</v>
      </c>
      <c r="J10" s="40">
        <f>I10/F10*100</f>
        <v>100</v>
      </c>
      <c r="K10" s="6"/>
    </row>
    <row r="11" spans="1:11" s="9" customFormat="1" ht="12.75">
      <c r="A11" s="5" t="s">
        <v>14</v>
      </c>
      <c r="B11" s="7">
        <v>10250</v>
      </c>
      <c r="C11" s="8" t="s">
        <v>8</v>
      </c>
      <c r="D11" s="6">
        <f>B11</f>
        <v>10250</v>
      </c>
      <c r="E11" s="8" t="s">
        <v>8</v>
      </c>
      <c r="F11" s="6">
        <f t="shared" si="0"/>
        <v>10250</v>
      </c>
      <c r="G11" s="6">
        <f t="shared" si="1"/>
        <v>10250</v>
      </c>
      <c r="H11" s="40">
        <f t="shared" si="2"/>
        <v>100</v>
      </c>
      <c r="I11" s="42" t="s">
        <v>8</v>
      </c>
      <c r="J11" s="42" t="s">
        <v>8</v>
      </c>
      <c r="K11" s="6"/>
    </row>
    <row r="12" spans="1:11" s="9" customFormat="1" ht="12.75">
      <c r="A12" s="5"/>
      <c r="B12" s="7"/>
      <c r="C12" s="8"/>
      <c r="D12" s="6"/>
      <c r="E12" s="6"/>
      <c r="F12" s="6"/>
      <c r="G12" s="6"/>
      <c r="H12" s="5"/>
      <c r="I12" s="6"/>
      <c r="J12" s="6"/>
      <c r="K12" s="6"/>
    </row>
    <row r="13" spans="1:11" ht="12.75">
      <c r="A13" s="10" t="s">
        <v>15</v>
      </c>
      <c r="B13" s="11">
        <f>SUM(B6:B11)</f>
        <v>33944</v>
      </c>
      <c r="C13" s="11">
        <v>350</v>
      </c>
      <c r="D13" s="11">
        <f>SUM(D6:D11)</f>
        <v>33594</v>
      </c>
      <c r="E13" s="11">
        <v>0</v>
      </c>
      <c r="F13" s="11">
        <f>D13+E13</f>
        <v>33594</v>
      </c>
      <c r="G13" s="11">
        <f>SUM(G6:G11)</f>
        <v>33594</v>
      </c>
      <c r="H13" s="41">
        <f>G13/F13*100</f>
        <v>100</v>
      </c>
      <c r="I13" s="11">
        <f>SUM(I6:I11)</f>
        <v>18925</v>
      </c>
      <c r="J13" s="41">
        <f>I13/F13*100</f>
        <v>56.334464487706136</v>
      </c>
      <c r="K13" s="11"/>
    </row>
    <row r="14" spans="1:11" ht="12.75">
      <c r="A14" s="4"/>
      <c r="B14" s="12"/>
      <c r="C14" s="12"/>
      <c r="D14" s="12"/>
      <c r="E14" s="12"/>
      <c r="F14" s="12"/>
      <c r="G14" s="12"/>
      <c r="H14" s="4"/>
      <c r="I14" s="12"/>
      <c r="J14" s="12"/>
      <c r="K14" s="12"/>
    </row>
    <row r="15" spans="1:11" s="17" customFormat="1" ht="27.75" customHeight="1">
      <c r="A15" s="13" t="s">
        <v>16</v>
      </c>
      <c r="B15" s="14"/>
      <c r="C15" s="14"/>
      <c r="D15" s="15"/>
      <c r="E15" s="15"/>
      <c r="F15" s="15"/>
      <c r="G15" s="15"/>
      <c r="H15" s="16"/>
      <c r="I15" s="15"/>
      <c r="J15" s="15"/>
      <c r="K15" s="15"/>
    </row>
    <row r="16" spans="1:11" ht="12.75">
      <c r="A16" s="4"/>
      <c r="B16" s="12"/>
      <c r="C16" s="12"/>
      <c r="D16" s="12"/>
      <c r="E16" s="12"/>
      <c r="F16" s="12"/>
      <c r="G16" s="12"/>
      <c r="H16" s="4"/>
      <c r="I16" s="12"/>
      <c r="J16" s="12"/>
      <c r="K16" s="12"/>
    </row>
    <row r="17" spans="1:11" ht="12.75">
      <c r="A17" s="4" t="s">
        <v>17</v>
      </c>
      <c r="B17" s="7"/>
      <c r="C17" s="6"/>
      <c r="D17" s="6"/>
      <c r="E17" s="6"/>
      <c r="F17" s="6"/>
      <c r="G17" s="6"/>
      <c r="H17" s="5"/>
      <c r="I17" s="6"/>
      <c r="J17" s="6"/>
      <c r="K17" s="6"/>
    </row>
    <row r="18" spans="1:11" s="9" customFormat="1" ht="12.75">
      <c r="A18" s="4" t="s">
        <v>18</v>
      </c>
      <c r="B18" s="18"/>
      <c r="C18" s="18"/>
      <c r="D18" s="19"/>
      <c r="E18" s="19"/>
      <c r="F18" s="19"/>
      <c r="G18" s="19"/>
      <c r="H18" s="4"/>
      <c r="I18" s="19"/>
      <c r="J18" s="19"/>
      <c r="K18" s="19"/>
    </row>
    <row r="19" spans="1:11" s="9" customFormat="1" ht="12.75">
      <c r="A19" s="4"/>
      <c r="B19" s="18"/>
      <c r="C19" s="18"/>
      <c r="D19" s="19"/>
      <c r="E19" s="19"/>
      <c r="F19" s="19"/>
      <c r="G19" s="19"/>
      <c r="H19" s="4"/>
      <c r="I19" s="19"/>
      <c r="J19" s="19"/>
      <c r="K19" s="19"/>
    </row>
    <row r="20" spans="1:11" s="9" customFormat="1" ht="12.75">
      <c r="A20" s="4" t="s">
        <v>47</v>
      </c>
      <c r="B20" s="18"/>
      <c r="C20" s="18"/>
      <c r="D20" s="19">
        <v>21800</v>
      </c>
      <c r="E20" s="19">
        <v>-21800</v>
      </c>
      <c r="F20" s="19">
        <f>D20+E20</f>
        <v>0</v>
      </c>
      <c r="G20" s="42" t="s">
        <v>8</v>
      </c>
      <c r="H20" s="42" t="s">
        <v>8</v>
      </c>
      <c r="I20" s="42" t="s">
        <v>8</v>
      </c>
      <c r="J20" s="42" t="s">
        <v>8</v>
      </c>
      <c r="K20" s="19"/>
    </row>
    <row r="21" spans="1:11" ht="12.75">
      <c r="A21" s="4"/>
      <c r="B21" s="20"/>
      <c r="C21" s="20"/>
      <c r="D21" s="6"/>
      <c r="E21" s="6"/>
      <c r="F21" s="6"/>
      <c r="G21" s="6"/>
      <c r="H21" s="5"/>
      <c r="I21" s="6"/>
      <c r="J21" s="6"/>
      <c r="K21" s="6"/>
    </row>
    <row r="22" spans="1:11" ht="22.5" customHeight="1">
      <c r="A22" s="21" t="s">
        <v>19</v>
      </c>
      <c r="B22" s="20" t="s">
        <v>20</v>
      </c>
      <c r="C22" s="20" t="s">
        <v>8</v>
      </c>
      <c r="D22" s="20" t="s">
        <v>20</v>
      </c>
      <c r="E22" s="23">
        <v>1900</v>
      </c>
      <c r="F22" s="23">
        <v>1900</v>
      </c>
      <c r="G22" s="23">
        <v>1900</v>
      </c>
      <c r="H22" s="43">
        <v>100</v>
      </c>
      <c r="I22" s="42" t="s">
        <v>8</v>
      </c>
      <c r="J22" s="42" t="s">
        <v>8</v>
      </c>
      <c r="K22" s="23"/>
    </row>
    <row r="23" spans="1:11" ht="12.75">
      <c r="A23" s="22" t="s">
        <v>22</v>
      </c>
      <c r="B23" s="20" t="s">
        <v>20</v>
      </c>
      <c r="C23" s="20" t="s">
        <v>8</v>
      </c>
      <c r="D23" s="20" t="s">
        <v>20</v>
      </c>
      <c r="E23" s="23">
        <v>8000</v>
      </c>
      <c r="F23" s="23">
        <v>8000</v>
      </c>
      <c r="G23" s="23">
        <v>8000</v>
      </c>
      <c r="H23" s="40">
        <v>100</v>
      </c>
      <c r="I23" s="42" t="s">
        <v>8</v>
      </c>
      <c r="J23" s="42" t="s">
        <v>8</v>
      </c>
      <c r="K23" s="23"/>
    </row>
    <row r="24" spans="1:11" ht="12.75">
      <c r="A24" s="22" t="s">
        <v>24</v>
      </c>
      <c r="B24" s="20" t="s">
        <v>20</v>
      </c>
      <c r="C24" s="20" t="s">
        <v>8</v>
      </c>
      <c r="D24" s="20" t="s">
        <v>20</v>
      </c>
      <c r="E24" s="23">
        <v>10000</v>
      </c>
      <c r="F24" s="23">
        <v>10000</v>
      </c>
      <c r="G24" s="23">
        <v>10000</v>
      </c>
      <c r="H24" s="40">
        <v>100</v>
      </c>
      <c r="I24" s="23">
        <v>3100</v>
      </c>
      <c r="J24" s="40">
        <f>I24/G24*100</f>
        <v>31</v>
      </c>
      <c r="K24" s="23"/>
    </row>
    <row r="25" spans="1:11" ht="12.75">
      <c r="A25" s="22" t="s">
        <v>30</v>
      </c>
      <c r="B25" s="20" t="s">
        <v>20</v>
      </c>
      <c r="C25" s="20" t="s">
        <v>8</v>
      </c>
      <c r="D25" s="20" t="s">
        <v>20</v>
      </c>
      <c r="E25" s="23">
        <v>1900</v>
      </c>
      <c r="F25" s="23">
        <v>1900</v>
      </c>
      <c r="G25" s="23">
        <v>1900</v>
      </c>
      <c r="H25" s="40">
        <v>100</v>
      </c>
      <c r="I25" s="23">
        <v>1900</v>
      </c>
      <c r="J25" s="40">
        <f>I25/G25*100</f>
        <v>100</v>
      </c>
      <c r="K25" s="23"/>
    </row>
    <row r="26" spans="1:11" ht="12.75">
      <c r="A26" s="22"/>
      <c r="B26" s="23"/>
      <c r="C26" s="20"/>
      <c r="D26" s="6"/>
      <c r="E26" s="6"/>
      <c r="F26" s="6"/>
      <c r="G26" s="6"/>
      <c r="H26" s="5"/>
      <c r="I26" s="42" t="s">
        <v>8</v>
      </c>
      <c r="J26" s="42" t="s">
        <v>8</v>
      </c>
      <c r="K26" s="6"/>
    </row>
    <row r="27" spans="1:11" ht="12.75">
      <c r="A27" s="24" t="s">
        <v>17</v>
      </c>
      <c r="B27" s="53">
        <f>D27</f>
        <v>21800</v>
      </c>
      <c r="C27" s="55" t="s">
        <v>8</v>
      </c>
      <c r="D27" s="53">
        <v>21800</v>
      </c>
      <c r="E27" s="53">
        <v>0</v>
      </c>
      <c r="F27" s="53">
        <f>D27+E27</f>
        <v>21800</v>
      </c>
      <c r="G27" s="53">
        <f>SUM(G22:G25)</f>
        <v>21800</v>
      </c>
      <c r="H27" s="67">
        <f>G27/F27*100</f>
        <v>100</v>
      </c>
      <c r="I27" s="53">
        <f>SUM(I24:I26)</f>
        <v>5000</v>
      </c>
      <c r="J27" s="67">
        <f>I27/F27*100</f>
        <v>22.93577981651376</v>
      </c>
      <c r="K27" s="53"/>
    </row>
    <row r="28" spans="1:11" ht="12.75">
      <c r="A28" s="25" t="s">
        <v>48</v>
      </c>
      <c r="B28" s="54"/>
      <c r="C28" s="56"/>
      <c r="D28" s="54"/>
      <c r="E28" s="54"/>
      <c r="F28" s="54"/>
      <c r="G28" s="54"/>
      <c r="H28" s="68"/>
      <c r="I28" s="54"/>
      <c r="J28" s="68"/>
      <c r="K28" s="54"/>
    </row>
    <row r="29" spans="1:11" ht="12.75" customHeight="1">
      <c r="A29" s="52" t="s">
        <v>0</v>
      </c>
      <c r="B29" s="52"/>
      <c r="C29" s="37"/>
      <c r="D29" s="52" t="s">
        <v>52</v>
      </c>
      <c r="E29" s="52" t="s">
        <v>53</v>
      </c>
      <c r="F29" s="52" t="s">
        <v>54</v>
      </c>
      <c r="G29" s="52" t="s">
        <v>55</v>
      </c>
      <c r="H29" s="52"/>
      <c r="I29" s="52" t="s">
        <v>56</v>
      </c>
      <c r="J29" s="52" t="s">
        <v>57</v>
      </c>
      <c r="K29" s="52" t="s">
        <v>2</v>
      </c>
    </row>
    <row r="30" spans="1:11" ht="12.75">
      <c r="A30" s="52"/>
      <c r="B30" s="52"/>
      <c r="C30" s="37"/>
      <c r="D30" s="52"/>
      <c r="E30" s="52"/>
      <c r="F30" s="52"/>
      <c r="G30" s="52"/>
      <c r="H30" s="52"/>
      <c r="I30" s="52"/>
      <c r="J30" s="52"/>
      <c r="K30" s="52"/>
    </row>
    <row r="31" spans="1:11" ht="17.25" customHeight="1">
      <c r="A31" s="52"/>
      <c r="B31" s="52"/>
      <c r="C31" s="38"/>
      <c r="D31" s="52"/>
      <c r="E31" s="52"/>
      <c r="F31" s="52"/>
      <c r="G31" s="39" t="s">
        <v>58</v>
      </c>
      <c r="H31" s="39" t="s">
        <v>59</v>
      </c>
      <c r="I31" s="52"/>
      <c r="J31" s="52"/>
      <c r="K31" s="52"/>
    </row>
    <row r="32" spans="1:11" s="3" customFormat="1" ht="12.75">
      <c r="A32" s="26"/>
      <c r="B32" s="27"/>
      <c r="C32" s="27"/>
      <c r="D32" s="27"/>
      <c r="E32" s="27"/>
      <c r="F32" s="27"/>
      <c r="G32" s="27"/>
      <c r="H32" s="26"/>
      <c r="I32" s="27"/>
      <c r="J32" s="27"/>
      <c r="K32" s="27"/>
    </row>
    <row r="33" spans="1:11" s="32" customFormat="1" ht="12.75">
      <c r="A33" s="28" t="s">
        <v>33</v>
      </c>
      <c r="B33" s="29"/>
      <c r="C33" s="29"/>
      <c r="D33" s="30"/>
      <c r="E33" s="30"/>
      <c r="F33" s="30"/>
      <c r="G33" s="30"/>
      <c r="H33" s="31"/>
      <c r="I33" s="30"/>
      <c r="J33" s="30"/>
      <c r="K33" s="30"/>
    </row>
    <row r="34" spans="1:11" s="32" customFormat="1" ht="12.75">
      <c r="A34" s="28"/>
      <c r="B34" s="29"/>
      <c r="C34" s="29"/>
      <c r="D34" s="30"/>
      <c r="E34" s="30"/>
      <c r="F34" s="30"/>
      <c r="G34" s="30"/>
      <c r="H34" s="31"/>
      <c r="I34" s="30"/>
      <c r="J34" s="30"/>
      <c r="K34" s="30"/>
    </row>
    <row r="35" spans="1:11" s="9" customFormat="1" ht="12.75">
      <c r="A35" s="4" t="s">
        <v>47</v>
      </c>
      <c r="B35" s="18"/>
      <c r="C35" s="18"/>
      <c r="D35" s="19">
        <v>52620</v>
      </c>
      <c r="E35" s="19">
        <v>-52620</v>
      </c>
      <c r="F35" s="19">
        <f>D35+E35</f>
        <v>0</v>
      </c>
      <c r="G35" s="42" t="s">
        <v>8</v>
      </c>
      <c r="H35" s="42" t="s">
        <v>8</v>
      </c>
      <c r="I35" s="42" t="s">
        <v>8</v>
      </c>
      <c r="J35" s="42" t="s">
        <v>8</v>
      </c>
      <c r="K35" s="19"/>
    </row>
    <row r="36" spans="1:11" s="32" customFormat="1" ht="12.75">
      <c r="A36" s="28"/>
      <c r="B36" s="29"/>
      <c r="C36" s="29"/>
      <c r="D36" s="30"/>
      <c r="E36" s="30"/>
      <c r="F36" s="30"/>
      <c r="G36" s="30"/>
      <c r="H36" s="31"/>
      <c r="I36" s="30"/>
      <c r="J36" s="30"/>
      <c r="K36" s="30"/>
    </row>
    <row r="37" spans="1:11" ht="12.75">
      <c r="A37" s="33" t="s">
        <v>34</v>
      </c>
      <c r="B37" s="20" t="s">
        <v>20</v>
      </c>
      <c r="C37" s="20" t="s">
        <v>8</v>
      </c>
      <c r="D37" s="20" t="s">
        <v>20</v>
      </c>
      <c r="E37" s="23">
        <v>750</v>
      </c>
      <c r="F37" s="23">
        <v>750</v>
      </c>
      <c r="G37" s="23">
        <v>750</v>
      </c>
      <c r="H37" s="40">
        <v>100</v>
      </c>
      <c r="I37" s="23">
        <v>750</v>
      </c>
      <c r="J37" s="40">
        <f>H37</f>
        <v>100</v>
      </c>
      <c r="K37" s="23"/>
    </row>
    <row r="38" spans="1:11" ht="12.75">
      <c r="A38" s="33" t="s">
        <v>35</v>
      </c>
      <c r="B38" s="20" t="s">
        <v>20</v>
      </c>
      <c r="C38" s="20" t="s">
        <v>8</v>
      </c>
      <c r="D38" s="20" t="s">
        <v>20</v>
      </c>
      <c r="E38" s="23">
        <v>24419</v>
      </c>
      <c r="F38" s="23">
        <v>24419</v>
      </c>
      <c r="G38" s="23">
        <v>24419</v>
      </c>
      <c r="H38" s="40">
        <v>100</v>
      </c>
      <c r="I38" s="23">
        <v>24419</v>
      </c>
      <c r="J38" s="40">
        <f>H38</f>
        <v>100</v>
      </c>
      <c r="K38" s="23"/>
    </row>
    <row r="39" spans="1:11" ht="12.75">
      <c r="A39" s="33" t="s">
        <v>37</v>
      </c>
      <c r="B39" s="20" t="s">
        <v>20</v>
      </c>
      <c r="C39" s="20" t="s">
        <v>8</v>
      </c>
      <c r="D39" s="20" t="s">
        <v>20</v>
      </c>
      <c r="E39" s="23">
        <v>33000</v>
      </c>
      <c r="F39" s="23">
        <v>33000</v>
      </c>
      <c r="G39" s="23">
        <v>33000</v>
      </c>
      <c r="H39" s="40">
        <v>100</v>
      </c>
      <c r="I39" s="42" t="s">
        <v>8</v>
      </c>
      <c r="J39" s="42" t="s">
        <v>8</v>
      </c>
      <c r="K39" s="23"/>
    </row>
    <row r="40" spans="1:11" ht="12.75">
      <c r="A40" s="33" t="s">
        <v>51</v>
      </c>
      <c r="B40" s="20"/>
      <c r="C40" s="20"/>
      <c r="D40" s="20" t="s">
        <v>8</v>
      </c>
      <c r="E40" s="20" t="s">
        <v>20</v>
      </c>
      <c r="F40" s="20" t="s">
        <v>20</v>
      </c>
      <c r="G40" s="23">
        <v>7169</v>
      </c>
      <c r="H40" s="42" t="s">
        <v>8</v>
      </c>
      <c r="I40" s="42" t="s">
        <v>8</v>
      </c>
      <c r="J40" s="42" t="s">
        <v>8</v>
      </c>
      <c r="K40" s="20"/>
    </row>
    <row r="41" spans="1:11" ht="13.5" customHeight="1">
      <c r="A41" s="33"/>
      <c r="B41" s="6"/>
      <c r="C41" s="34"/>
      <c r="D41" s="6"/>
      <c r="E41" s="6"/>
      <c r="F41" s="6"/>
      <c r="G41" s="6"/>
      <c r="H41" s="5"/>
      <c r="I41" s="6"/>
      <c r="J41" s="6"/>
      <c r="K41" s="6"/>
    </row>
    <row r="42" spans="1:11" s="32" customFormat="1" ht="12.75">
      <c r="A42" s="24" t="s">
        <v>33</v>
      </c>
      <c r="B42" s="59">
        <v>43200</v>
      </c>
      <c r="C42" s="61" t="s">
        <v>8</v>
      </c>
      <c r="D42" s="59">
        <v>52620</v>
      </c>
      <c r="E42" s="59">
        <v>25549</v>
      </c>
      <c r="F42" s="59">
        <f>D42+E42</f>
        <v>78169</v>
      </c>
      <c r="G42" s="59">
        <f>SUM(G37:G40)</f>
        <v>65338</v>
      </c>
      <c r="H42" s="65">
        <f>G42/F42*100</f>
        <v>83.58556461001164</v>
      </c>
      <c r="I42" s="59">
        <f>SUM(I37:I41)</f>
        <v>25169</v>
      </c>
      <c r="J42" s="65">
        <f>I42/F42*100</f>
        <v>32.19818598165513</v>
      </c>
      <c r="K42" s="59"/>
    </row>
    <row r="43" spans="1:11" ht="12.75">
      <c r="A43" s="25" t="s">
        <v>49</v>
      </c>
      <c r="B43" s="60"/>
      <c r="C43" s="62"/>
      <c r="D43" s="60"/>
      <c r="E43" s="60"/>
      <c r="F43" s="60"/>
      <c r="G43" s="60"/>
      <c r="H43" s="66"/>
      <c r="I43" s="60"/>
      <c r="J43" s="66"/>
      <c r="K43" s="60"/>
    </row>
    <row r="44" spans="1:11" ht="12.75">
      <c r="A44" s="4"/>
      <c r="B44" s="6"/>
      <c r="C44" s="6"/>
      <c r="D44" s="6"/>
      <c r="E44" s="6"/>
      <c r="F44" s="6"/>
      <c r="G44" s="6"/>
      <c r="H44" s="5"/>
      <c r="I44" s="6"/>
      <c r="J44" s="6"/>
      <c r="K44" s="6"/>
    </row>
    <row r="45" spans="1:11" ht="12.75">
      <c r="A45" s="10" t="s">
        <v>40</v>
      </c>
      <c r="B45" s="11">
        <f>B42+B27</f>
        <v>65000</v>
      </c>
      <c r="C45" s="11">
        <v>0</v>
      </c>
      <c r="D45" s="11">
        <f>D42+D27</f>
        <v>74420</v>
      </c>
      <c r="E45" s="11">
        <f>E42+E27</f>
        <v>25549</v>
      </c>
      <c r="F45" s="11">
        <f>D45+E45</f>
        <v>99969</v>
      </c>
      <c r="G45" s="11">
        <f>G42+G27</f>
        <v>87138</v>
      </c>
      <c r="H45" s="44">
        <f>G45/F45*100</f>
        <v>87.16502115655854</v>
      </c>
      <c r="I45" s="11">
        <f>I42+I27</f>
        <v>30169</v>
      </c>
      <c r="J45" s="44">
        <f>I45/F45*100</f>
        <v>30.17835529013994</v>
      </c>
      <c r="K45" s="11"/>
    </row>
    <row r="46" spans="1:11" ht="12.75">
      <c r="A46" s="4"/>
      <c r="B46" s="7"/>
      <c r="C46" s="6"/>
      <c r="D46" s="6"/>
      <c r="E46" s="6"/>
      <c r="F46" s="6"/>
      <c r="G46" s="6"/>
      <c r="H46" s="5"/>
      <c r="I46" s="6"/>
      <c r="J46" s="6"/>
      <c r="K46" s="6"/>
    </row>
    <row r="47" spans="1:11" s="9" customFormat="1" ht="12.75">
      <c r="A47" s="4" t="s">
        <v>41</v>
      </c>
      <c r="B47" s="30">
        <v>8000</v>
      </c>
      <c r="C47" s="29" t="s">
        <v>8</v>
      </c>
      <c r="D47" s="19">
        <v>5580</v>
      </c>
      <c r="E47" s="19">
        <v>-5549</v>
      </c>
      <c r="F47" s="19">
        <f>D47+E47</f>
        <v>31</v>
      </c>
      <c r="G47" s="42" t="s">
        <v>8</v>
      </c>
      <c r="H47" s="42" t="s">
        <v>8</v>
      </c>
      <c r="I47" s="42" t="s">
        <v>8</v>
      </c>
      <c r="J47" s="42" t="s">
        <v>8</v>
      </c>
      <c r="K47" s="19"/>
    </row>
    <row r="48" spans="1:11" ht="12.75">
      <c r="A48" s="4"/>
      <c r="B48" s="7"/>
      <c r="C48" s="6"/>
      <c r="D48" s="6"/>
      <c r="E48" s="6"/>
      <c r="F48" s="6"/>
      <c r="G48" s="6"/>
      <c r="H48" s="5"/>
      <c r="I48" s="6"/>
      <c r="J48" s="6"/>
      <c r="K48" s="6"/>
    </row>
    <row r="49" spans="1:11" s="9" customFormat="1" ht="12.75">
      <c r="A49" s="10" t="s">
        <v>42</v>
      </c>
      <c r="B49" s="11">
        <f>B13+B45+B47</f>
        <v>106944</v>
      </c>
      <c r="C49" s="35">
        <f>C45+C13</f>
        <v>350</v>
      </c>
      <c r="D49" s="35">
        <f>D13+D45+D47</f>
        <v>113594</v>
      </c>
      <c r="E49" s="35">
        <f>E45+E47</f>
        <v>20000</v>
      </c>
      <c r="F49" s="35">
        <f>D49+E49</f>
        <v>133594</v>
      </c>
      <c r="G49" s="35">
        <f>G13+G45</f>
        <v>120732</v>
      </c>
      <c r="H49" s="41">
        <f>G49/F49*100</f>
        <v>90.37232211027441</v>
      </c>
      <c r="I49" s="35">
        <f>I45+I13</f>
        <v>49094</v>
      </c>
      <c r="J49" s="41">
        <f>I49/F49*100</f>
        <v>36.74865637678339</v>
      </c>
      <c r="K49" s="35"/>
    </row>
    <row r="50" spans="2:11" ht="12.75">
      <c r="B50" s="36"/>
      <c r="C50" s="36"/>
      <c r="D50" s="36"/>
      <c r="E50" s="36"/>
      <c r="F50" s="36"/>
      <c r="G50" s="36"/>
      <c r="I50" s="36"/>
      <c r="J50" s="36"/>
      <c r="K50" s="36"/>
    </row>
    <row r="51" spans="2:11" ht="12.75">
      <c r="B51" s="36"/>
      <c r="C51" s="36"/>
      <c r="D51" s="36"/>
      <c r="E51" s="36"/>
      <c r="F51" s="36"/>
      <c r="G51" s="36"/>
      <c r="I51" s="36"/>
      <c r="J51" s="36"/>
      <c r="K51" s="36"/>
    </row>
    <row r="52" spans="2:11" ht="12.75">
      <c r="B52" s="36"/>
      <c r="C52" s="36"/>
      <c r="D52" s="36"/>
      <c r="E52" s="36"/>
      <c r="F52" s="36"/>
      <c r="G52" s="36"/>
      <c r="I52" s="36"/>
      <c r="J52" s="36"/>
      <c r="K52" s="36"/>
    </row>
    <row r="53" spans="2:11" ht="12.75">
      <c r="B53" s="36"/>
      <c r="C53" s="36"/>
      <c r="D53" s="36"/>
      <c r="E53" s="36"/>
      <c r="F53" s="36"/>
      <c r="G53" s="36"/>
      <c r="I53" s="36"/>
      <c r="J53" s="36"/>
      <c r="K53" s="36"/>
    </row>
    <row r="54" spans="2:11" ht="12.75">
      <c r="B54" s="36"/>
      <c r="C54" s="36"/>
      <c r="D54" s="36"/>
      <c r="E54" s="36"/>
      <c r="F54" s="36"/>
      <c r="G54" s="36"/>
      <c r="I54" s="36"/>
      <c r="J54" s="36"/>
      <c r="K54" s="36"/>
    </row>
    <row r="55" spans="2:11" ht="12.75">
      <c r="B55" s="36"/>
      <c r="C55" s="36"/>
      <c r="D55" s="36"/>
      <c r="E55" s="36"/>
      <c r="F55" s="36"/>
      <c r="G55" s="36"/>
      <c r="I55" s="36"/>
      <c r="J55" s="36"/>
      <c r="K55" s="36"/>
    </row>
    <row r="56" spans="2:11" ht="12.75">
      <c r="B56" s="36"/>
      <c r="C56" s="36"/>
      <c r="D56" s="36"/>
      <c r="E56" s="36"/>
      <c r="F56" s="36"/>
      <c r="G56" s="36"/>
      <c r="I56" s="36"/>
      <c r="J56" s="36"/>
      <c r="K56" s="36"/>
    </row>
    <row r="57" spans="2:11" ht="12.75">
      <c r="B57" s="36"/>
      <c r="C57" s="36"/>
      <c r="D57" s="36"/>
      <c r="E57" s="36"/>
      <c r="F57" s="36"/>
      <c r="G57" s="36"/>
      <c r="I57" s="36"/>
      <c r="J57" s="36"/>
      <c r="K57" s="36"/>
    </row>
    <row r="58" spans="2:11" ht="12.75">
      <c r="B58" s="36"/>
      <c r="C58" s="36"/>
      <c r="D58" s="36"/>
      <c r="E58" s="36"/>
      <c r="F58" s="36"/>
      <c r="G58" s="36"/>
      <c r="I58" s="36"/>
      <c r="J58" s="36"/>
      <c r="K58" s="36"/>
    </row>
    <row r="59" spans="2:11" ht="12.75">
      <c r="B59" s="36"/>
      <c r="C59" s="36"/>
      <c r="D59" s="36"/>
      <c r="E59" s="36"/>
      <c r="F59" s="36"/>
      <c r="G59" s="36"/>
      <c r="I59" s="36"/>
      <c r="J59" s="36"/>
      <c r="K59" s="36"/>
    </row>
    <row r="60" spans="2:11" ht="12.75">
      <c r="B60" s="36"/>
      <c r="C60" s="36"/>
      <c r="D60" s="36"/>
      <c r="E60" s="36"/>
      <c r="F60" s="36"/>
      <c r="G60" s="36"/>
      <c r="I60" s="36"/>
      <c r="J60" s="36"/>
      <c r="K60" s="36"/>
    </row>
    <row r="61" spans="2:11" ht="12.75">
      <c r="B61" s="36"/>
      <c r="C61" s="36"/>
      <c r="D61" s="36"/>
      <c r="E61" s="36"/>
      <c r="F61" s="36"/>
      <c r="G61" s="36"/>
      <c r="I61" s="36"/>
      <c r="J61" s="36"/>
      <c r="K61" s="36"/>
    </row>
    <row r="62" spans="2:11" ht="12.75">
      <c r="B62" s="36"/>
      <c r="C62" s="36"/>
      <c r="D62" s="36"/>
      <c r="E62" s="36"/>
      <c r="F62" s="36"/>
      <c r="G62" s="36"/>
      <c r="I62" s="36"/>
      <c r="J62" s="36"/>
      <c r="K62" s="36"/>
    </row>
    <row r="63" spans="2:11" ht="12.75">
      <c r="B63" s="36"/>
      <c r="C63" s="36"/>
      <c r="D63" s="36"/>
      <c r="E63" s="36"/>
      <c r="F63" s="36"/>
      <c r="G63" s="36"/>
      <c r="I63" s="36"/>
      <c r="J63" s="36"/>
      <c r="K63" s="36"/>
    </row>
    <row r="64" spans="2:11" ht="12.75">
      <c r="B64" s="36"/>
      <c r="C64" s="36"/>
      <c r="D64" s="36"/>
      <c r="E64" s="36"/>
      <c r="F64" s="36"/>
      <c r="G64" s="36"/>
      <c r="I64" s="36"/>
      <c r="J64" s="36"/>
      <c r="K64" s="36"/>
    </row>
    <row r="65" spans="2:11" ht="12.75">
      <c r="B65" s="36"/>
      <c r="C65" s="36"/>
      <c r="D65" s="36"/>
      <c r="E65" s="36"/>
      <c r="F65" s="36"/>
      <c r="G65" s="36"/>
      <c r="I65" s="36"/>
      <c r="J65" s="36"/>
      <c r="K65" s="36"/>
    </row>
  </sheetData>
  <mergeCells count="38">
    <mergeCell ref="G29:H30"/>
    <mergeCell ref="F29:F31"/>
    <mergeCell ref="A29:A31"/>
    <mergeCell ref="B29:B31"/>
    <mergeCell ref="D29:D31"/>
    <mergeCell ref="E29:E31"/>
    <mergeCell ref="B42:B43"/>
    <mergeCell ref="C42:C43"/>
    <mergeCell ref="D42:D43"/>
    <mergeCell ref="H42:H43"/>
    <mergeCell ref="E42:E43"/>
    <mergeCell ref="F42:F43"/>
    <mergeCell ref="G42:G43"/>
    <mergeCell ref="G1:H2"/>
    <mergeCell ref="B27:B28"/>
    <mergeCell ref="C27:C28"/>
    <mergeCell ref="D27:D28"/>
    <mergeCell ref="H27:H28"/>
    <mergeCell ref="E27:E28"/>
    <mergeCell ref="F27:F28"/>
    <mergeCell ref="G27:G28"/>
    <mergeCell ref="F1:F3"/>
    <mergeCell ref="A1:A3"/>
    <mergeCell ref="B1:B3"/>
    <mergeCell ref="D1:D3"/>
    <mergeCell ref="E1:E3"/>
    <mergeCell ref="I1:I3"/>
    <mergeCell ref="J1:J3"/>
    <mergeCell ref="K1:K3"/>
    <mergeCell ref="I27:I28"/>
    <mergeCell ref="J27:J28"/>
    <mergeCell ref="K27:K28"/>
    <mergeCell ref="I29:I31"/>
    <mergeCell ref="J29:J31"/>
    <mergeCell ref="K29:K31"/>
    <mergeCell ref="I42:I43"/>
    <mergeCell ref="J42:J43"/>
    <mergeCell ref="K42:K43"/>
  </mergeCells>
  <printOptions horizontalCentered="1"/>
  <pageMargins left="0.27" right="0.6" top="1.19" bottom="1.7322834645669292" header="0.5118110236220472" footer="0.5118110236220472"/>
  <pageSetup horizontalDpi="300" verticalDpi="300" orientation="landscape" paperSize="9" r:id="rId1"/>
  <headerFooter alignWithMargins="0">
    <oddHeader>&amp;C2003. évi víziközmű koncessziós felújítások&amp;R8.sz.táblázat
(Ezer Ft-ban)
</oddHeader>
    <oddFooter>&amp;L&amp;D &amp;T&amp;C&amp;F/&amp;A/Szalafainé&amp;R&amp;P/&amp;N</oddFooter>
  </headerFooter>
  <rowBreaks count="1" manualBreakCount="1">
    <brk id="28" max="255" man="1"/>
  </rowBreaks>
  <ignoredErrors>
    <ignoredError sqref="H45:H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2003-08-29T08:26:39Z</cp:lastPrinted>
  <dcterms:created xsi:type="dcterms:W3CDTF">2003-04-30T07:25:04Z</dcterms:created>
  <dcterms:modified xsi:type="dcterms:W3CDTF">2003-09-04T13:47:36Z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