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<sst xmlns="http://schemas.openxmlformats.org/spreadsheetml/2006/main" count="38" uniqueCount="38">
  <si>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ÓVODAI GYERMEKLÉTSZÁM KIMUTATÁS 2003-2004</t>
  </si>
  <si>
    <t>Az intézmény neve</t>
  </si>
  <si>
    <t>Férőhelyek száma</t>
  </si>
  <si>
    <t>Arany János</t>
  </si>
  <si>
    <t>Bajcsy Zs. u.</t>
  </si>
  <si>
    <t>Béke u.</t>
  </si>
  <si>
    <t xml:space="preserve">Búzavirág u. </t>
  </si>
  <si>
    <t>Damjanich u.</t>
  </si>
  <si>
    <t>Festetics Karolina</t>
  </si>
  <si>
    <t>Honvéd u.</t>
  </si>
  <si>
    <t xml:space="preserve">Irányi D. u </t>
  </si>
  <si>
    <t>Kaposfüredi</t>
  </si>
  <si>
    <t>Madár u.</t>
  </si>
  <si>
    <t>Nemzetőr sori</t>
  </si>
  <si>
    <t>Petőfi Sándor</t>
  </si>
  <si>
    <t>Rét u.</t>
  </si>
  <si>
    <t>Sörház u.</t>
  </si>
  <si>
    <t>Szántó u.</t>
  </si>
  <si>
    <t>Szentjakabi</t>
  </si>
  <si>
    <t>Tallián Gy. u.</t>
  </si>
  <si>
    <t>Temesvár u.</t>
  </si>
  <si>
    <t>Önkormányzati összes:</t>
  </si>
  <si>
    <t>Katolikus</t>
  </si>
  <si>
    <t>Gyakorló</t>
  </si>
  <si>
    <t>Kaposvár összes:</t>
  </si>
  <si>
    <t>Beiratkozott gyermeklétszám decemnber 31-ig</t>
  </si>
  <si>
    <t>Óvodában maradt gyermekek száma</t>
  </si>
  <si>
    <t>Tar Csatár</t>
  </si>
  <si>
    <t>Beírt gyermek létszám</t>
  </si>
  <si>
    <t>Szeptember, október várható új gyermek</t>
  </si>
  <si>
    <t>Várható csoportonkénti átlaglétszám december 31.</t>
  </si>
  <si>
    <t>December 31-ig várható gyermeklétszám</t>
  </si>
  <si>
    <t>2004 januárjától előjegyzett  gyermeklétszám</t>
  </si>
  <si>
    <t xml:space="preserve"> Várható szeptemberi gyermek létszám</t>
  </si>
  <si>
    <t>Várható csoprtonkénti átlaglétszám szeptember</t>
  </si>
  <si>
    <t>Csoportok száma</t>
  </si>
  <si>
    <t>Szorzós gyerekek</t>
  </si>
  <si>
    <t>2-es szorzóval számított létszám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</si>
</sst>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%"/>
  </numFmts>
  <fonts count="5">
    <font>
      <sz val="10"/>
      <name val="Arial"/>
      <family val="0"/>
    </font>
    <font>
      <b/>
      <sz val="14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3" xfId="0" applyNumberFormat="1" applyBorder="1" applyAlignment="1">
      <alignment/>
    </xf>
    <xf numFmtId="1" fontId="0" fillId="0" borderId="5" xfId="0" applyNumberFormat="1" applyBorder="1" applyAlignment="1">
      <alignment/>
    </xf>
    <xf numFmtId="1" fontId="0" fillId="2" borderId="5" xfId="0" applyNumberFormat="1" applyFill="1" applyBorder="1" applyAlignment="1">
      <alignment/>
    </xf>
    <xf numFmtId="1" fontId="0" fillId="0" borderId="6" xfId="0" applyNumberFormat="1" applyBorder="1" applyAlignment="1">
      <alignment/>
    </xf>
    <xf numFmtId="1" fontId="0" fillId="2" borderId="6" xfId="0" applyNumberFormat="1" applyFill="1" applyBorder="1" applyAlignment="1">
      <alignment/>
    </xf>
    <xf numFmtId="1" fontId="4" fillId="0" borderId="5" xfId="0" applyNumberFormat="1" applyFont="1" applyBorder="1" applyAlignment="1">
      <alignment vertical="center" wrapText="1"/>
    </xf>
    <xf numFmtId="1" fontId="4" fillId="2" borderId="5" xfId="0" applyNumberFormat="1" applyFont="1" applyFill="1" applyBorder="1" applyAlignment="1">
      <alignment vertical="center" wrapText="1"/>
    </xf>
    <xf numFmtId="2" fontId="1" fillId="0" borderId="7" xfId="0" applyNumberFormat="1" applyFont="1" applyBorder="1" applyAlignment="1">
      <alignment vertical="center" wrapText="1"/>
    </xf>
    <xf numFmtId="2" fontId="1" fillId="0" borderId="8" xfId="0" applyNumberFormat="1" applyFont="1" applyBorder="1" applyAlignment="1">
      <alignment vertical="center" wrapText="1"/>
    </xf>
    <xf numFmtId="2" fontId="1" fillId="0" borderId="9" xfId="0" applyNumberFormat="1" applyFont="1" applyBorder="1" applyAlignment="1">
      <alignment horizontal="center" vertical="center" wrapText="1"/>
    </xf>
    <xf numFmtId="1" fontId="0" fillId="0" borderId="10" xfId="0" applyNumberFormat="1" applyBorder="1" applyAlignment="1">
      <alignment/>
    </xf>
    <xf numFmtId="1" fontId="0" fillId="2" borderId="10" xfId="0" applyNumberFormat="1" applyFill="1" applyBorder="1" applyAlignment="1">
      <alignment/>
    </xf>
    <xf numFmtId="164" fontId="0" fillId="0" borderId="11" xfId="0" applyNumberFormat="1" applyBorder="1" applyAlignment="1">
      <alignment/>
    </xf>
    <xf numFmtId="164" fontId="0" fillId="0" borderId="5" xfId="0" applyNumberFormat="1" applyBorder="1" applyAlignment="1">
      <alignment/>
    </xf>
    <xf numFmtId="164" fontId="0" fillId="2" borderId="5" xfId="0" applyNumberFormat="1" applyFill="1" applyBorder="1" applyAlignment="1">
      <alignment/>
    </xf>
    <xf numFmtId="164" fontId="0" fillId="0" borderId="6" xfId="0" applyNumberFormat="1" applyBorder="1" applyAlignment="1">
      <alignment/>
    </xf>
    <xf numFmtId="164" fontId="0" fillId="2" borderId="6" xfId="0" applyNumberFormat="1" applyFill="1" applyBorder="1" applyAlignment="1">
      <alignment/>
    </xf>
    <xf numFmtId="1" fontId="3" fillId="2" borderId="5" xfId="0" applyNumberFormat="1" applyFont="1" applyFill="1" applyBorder="1" applyAlignment="1">
      <alignment horizontal="right"/>
    </xf>
    <xf numFmtId="1" fontId="0" fillId="0" borderId="5" xfId="0" applyNumberFormat="1" applyBorder="1" applyAlignment="1">
      <alignment horizontal="right"/>
    </xf>
    <xf numFmtId="1" fontId="0" fillId="0" borderId="6" xfId="0" applyNumberFormat="1" applyBorder="1" applyAlignment="1">
      <alignment horizontal="right"/>
    </xf>
    <xf numFmtId="1" fontId="0" fillId="2" borderId="6" xfId="0" applyNumberFormat="1" applyFill="1" applyBorder="1" applyAlignment="1">
      <alignment horizontal="right"/>
    </xf>
    <xf numFmtId="0" fontId="3" fillId="0" borderId="5" xfId="0" applyFont="1" applyBorder="1" applyAlignment="1">
      <alignment horizontal="center" vertical="center" textRotation="90"/>
    </xf>
    <xf numFmtId="0" fontId="3" fillId="0" borderId="12" xfId="0" applyFont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center" textRotation="90" wrapText="1"/>
    </xf>
    <xf numFmtId="2" fontId="1" fillId="0" borderId="14" xfId="0" applyNumberFormat="1" applyFont="1" applyBorder="1" applyAlignment="1">
      <alignment horizontal="center" vertical="center" wrapText="1"/>
    </xf>
    <xf numFmtId="2" fontId="1" fillId="0" borderId="15" xfId="0" applyNumberFormat="1" applyFont="1" applyBorder="1" applyAlignment="1">
      <alignment horizontal="center" vertical="center" wrapText="1"/>
    </xf>
    <xf numFmtId="2" fontId="1" fillId="0" borderId="16" xfId="0" applyNumberFormat="1" applyFont="1" applyBorder="1" applyAlignment="1">
      <alignment horizontal="center" vertical="center" wrapText="1"/>
    </xf>
    <xf numFmtId="2" fontId="1" fillId="0" borderId="17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2" fontId="1" fillId="0" borderId="9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4" fillId="0" borderId="5" xfId="0" applyFont="1" applyBorder="1" applyAlignment="1">
      <alignment horizontal="center" vertical="center" textRotation="90" wrapText="1"/>
    </xf>
    <xf numFmtId="0" fontId="3" fillId="0" borderId="6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zoomScale="75" zoomScaleNormal="75" workbookViewId="0" topLeftCell="A1">
      <selection activeCell="O15" sqref="O15"/>
    </sheetView>
  </sheetViews>
  <sheetFormatPr defaultColWidth="9.140625" defaultRowHeight="12.75"/>
  <cols>
    <col min="1" max="1" width="22.28125" style="0" bestFit="1" customWidth="1"/>
    <col min="2" max="2" width="8.140625" style="0" customWidth="1"/>
    <col min="3" max="3" width="7.421875" style="0" customWidth="1"/>
    <col min="4" max="4" width="8.00390625" style="0" customWidth="1"/>
    <col min="5" max="5" width="7.57421875" style="0" customWidth="1"/>
    <col min="6" max="6" width="8.00390625" style="0" customWidth="1"/>
    <col min="7" max="7" width="8.421875" style="0" customWidth="1"/>
    <col min="8" max="8" width="7.421875" style="0" customWidth="1"/>
    <col min="9" max="9" width="6.7109375" style="0" customWidth="1"/>
    <col min="10" max="10" width="7.8515625" style="0" customWidth="1"/>
    <col min="11" max="11" width="7.57421875" style="0" customWidth="1"/>
    <col min="12" max="12" width="7.421875" style="0" customWidth="1"/>
    <col min="14" max="14" width="7.57421875" style="0" customWidth="1"/>
  </cols>
  <sheetData>
    <row r="1" spans="1:14" ht="18" customHeight="1">
      <c r="A1" s="32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4"/>
    </row>
    <row r="2" spans="1:14" ht="18" customHeight="1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7"/>
    </row>
    <row r="3" spans="1:14" ht="0.75" customHeight="1">
      <c r="A3" s="13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5"/>
    </row>
    <row r="4" spans="1:14" ht="12.75" customHeight="1">
      <c r="A4" s="41" t="s">
        <v>1</v>
      </c>
      <c r="B4" s="27" t="s">
        <v>2</v>
      </c>
      <c r="C4" s="27" t="s">
        <v>35</v>
      </c>
      <c r="D4" s="31" t="s">
        <v>26</v>
      </c>
      <c r="E4" s="31" t="s">
        <v>28</v>
      </c>
      <c r="F4" s="39" t="s">
        <v>29</v>
      </c>
      <c r="G4" s="39" t="s">
        <v>33</v>
      </c>
      <c r="H4" s="31" t="s">
        <v>34</v>
      </c>
      <c r="I4" s="30" t="s">
        <v>25</v>
      </c>
      <c r="J4" s="30" t="s">
        <v>31</v>
      </c>
      <c r="K4" s="28" t="s">
        <v>36</v>
      </c>
      <c r="L4" s="28" t="s">
        <v>37</v>
      </c>
      <c r="M4" s="40" t="s">
        <v>30</v>
      </c>
      <c r="N4" s="38" t="s">
        <v>32</v>
      </c>
    </row>
    <row r="5" spans="1:14" ht="109.5" customHeight="1">
      <c r="A5" s="42"/>
      <c r="B5" s="27"/>
      <c r="C5" s="27"/>
      <c r="D5" s="31"/>
      <c r="E5" s="31"/>
      <c r="F5" s="39"/>
      <c r="G5" s="39"/>
      <c r="H5" s="31"/>
      <c r="I5" s="30"/>
      <c r="J5" s="30"/>
      <c r="K5" s="29"/>
      <c r="L5" s="29"/>
      <c r="M5" s="40"/>
      <c r="N5" s="38"/>
    </row>
    <row r="6" spans="1:14" ht="12.75">
      <c r="A6" s="1" t="s">
        <v>3</v>
      </c>
      <c r="B6" s="24">
        <v>150</v>
      </c>
      <c r="C6" s="24">
        <v>6</v>
      </c>
      <c r="D6" s="24">
        <v>115</v>
      </c>
      <c r="E6" s="24">
        <v>34</v>
      </c>
      <c r="F6" s="7">
        <v>25</v>
      </c>
      <c r="G6" s="11">
        <f>D6+F6</f>
        <v>140</v>
      </c>
      <c r="H6" s="19">
        <f>G6/C6</f>
        <v>23.333333333333332</v>
      </c>
      <c r="I6" s="7">
        <v>9</v>
      </c>
      <c r="J6" s="9">
        <f>G6+I6</f>
        <v>149</v>
      </c>
      <c r="K6" s="24">
        <v>1</v>
      </c>
      <c r="L6" s="25">
        <f>SUM(J6:K6)</f>
        <v>150</v>
      </c>
      <c r="M6" s="21">
        <f>L6/C6</f>
        <v>25</v>
      </c>
      <c r="N6" s="16">
        <v>6</v>
      </c>
    </row>
    <row r="7" spans="1:14" ht="12.75">
      <c r="A7" s="1" t="s">
        <v>4</v>
      </c>
      <c r="B7" s="24">
        <v>100</v>
      </c>
      <c r="C7" s="24">
        <v>4</v>
      </c>
      <c r="D7" s="24">
        <v>66</v>
      </c>
      <c r="E7" s="24">
        <v>31</v>
      </c>
      <c r="F7" s="7">
        <v>24</v>
      </c>
      <c r="G7" s="11">
        <f aca="true" t="shared" si="0" ref="G7:G28">D7+F7</f>
        <v>90</v>
      </c>
      <c r="H7" s="19">
        <f>G7/C7</f>
        <v>22.5</v>
      </c>
      <c r="I7" s="7">
        <v>7</v>
      </c>
      <c r="J7" s="9">
        <f aca="true" t="shared" si="1" ref="J7:J28">G7+I7</f>
        <v>97</v>
      </c>
      <c r="K7" s="24">
        <v>2</v>
      </c>
      <c r="L7" s="25">
        <f aca="true" t="shared" si="2" ref="L7:L28">SUM(J7:K7)</f>
        <v>99</v>
      </c>
      <c r="M7" s="21">
        <f aca="true" t="shared" si="3" ref="M7:M28">L7/C7</f>
        <v>24.75</v>
      </c>
      <c r="N7" s="16">
        <v>3</v>
      </c>
    </row>
    <row r="8" spans="1:14" ht="12.75">
      <c r="A8" s="1" t="s">
        <v>5</v>
      </c>
      <c r="B8" s="24">
        <v>150</v>
      </c>
      <c r="C8" s="24">
        <v>6</v>
      </c>
      <c r="D8" s="24">
        <v>109</v>
      </c>
      <c r="E8" s="24">
        <v>21</v>
      </c>
      <c r="F8" s="7">
        <v>20</v>
      </c>
      <c r="G8" s="11">
        <f t="shared" si="0"/>
        <v>129</v>
      </c>
      <c r="H8" s="19">
        <v>22</v>
      </c>
      <c r="I8" s="7">
        <v>1</v>
      </c>
      <c r="J8" s="9">
        <v>130</v>
      </c>
      <c r="K8" s="24">
        <v>20</v>
      </c>
      <c r="L8" s="25">
        <f t="shared" si="2"/>
        <v>150</v>
      </c>
      <c r="M8" s="21">
        <f t="shared" si="3"/>
        <v>25</v>
      </c>
      <c r="N8" s="16">
        <v>5</v>
      </c>
    </row>
    <row r="9" spans="1:14" ht="12.75">
      <c r="A9" s="1" t="s">
        <v>6</v>
      </c>
      <c r="B9" s="24">
        <v>150</v>
      </c>
      <c r="C9" s="24">
        <v>6</v>
      </c>
      <c r="D9" s="24">
        <v>100</v>
      </c>
      <c r="E9" s="24">
        <v>24</v>
      </c>
      <c r="F9" s="7">
        <v>20</v>
      </c>
      <c r="G9" s="11">
        <f t="shared" si="0"/>
        <v>120</v>
      </c>
      <c r="H9" s="19">
        <f aca="true" t="shared" si="4" ref="H9:H28">G9/C9</f>
        <v>20</v>
      </c>
      <c r="I9" s="7">
        <v>4</v>
      </c>
      <c r="J9" s="9">
        <f t="shared" si="1"/>
        <v>124</v>
      </c>
      <c r="K9" s="24">
        <v>1</v>
      </c>
      <c r="L9" s="25">
        <f t="shared" si="2"/>
        <v>125</v>
      </c>
      <c r="M9" s="21">
        <f t="shared" si="3"/>
        <v>20.833333333333332</v>
      </c>
      <c r="N9" s="16">
        <v>4</v>
      </c>
    </row>
    <row r="10" spans="1:14" ht="12.75">
      <c r="A10" s="1" t="s">
        <v>7</v>
      </c>
      <c r="B10" s="24">
        <v>75</v>
      </c>
      <c r="C10" s="24">
        <v>3</v>
      </c>
      <c r="D10" s="24">
        <v>55</v>
      </c>
      <c r="E10" s="24">
        <v>20</v>
      </c>
      <c r="F10" s="7">
        <v>13</v>
      </c>
      <c r="G10" s="11">
        <f t="shared" si="0"/>
        <v>68</v>
      </c>
      <c r="H10" s="19">
        <f t="shared" si="4"/>
        <v>22.666666666666668</v>
      </c>
      <c r="I10" s="7">
        <v>7</v>
      </c>
      <c r="J10" s="9">
        <f t="shared" si="1"/>
        <v>75</v>
      </c>
      <c r="K10" s="24">
        <v>1</v>
      </c>
      <c r="L10" s="25">
        <f t="shared" si="2"/>
        <v>76</v>
      </c>
      <c r="M10" s="21">
        <f t="shared" si="3"/>
        <v>25.333333333333332</v>
      </c>
      <c r="N10" s="16">
        <v>2</v>
      </c>
    </row>
    <row r="11" spans="1:14" ht="12.75">
      <c r="A11" s="1" t="s">
        <v>8</v>
      </c>
      <c r="B11" s="24">
        <v>150</v>
      </c>
      <c r="C11" s="24">
        <v>6</v>
      </c>
      <c r="D11" s="24">
        <v>105</v>
      </c>
      <c r="E11" s="24">
        <v>35</v>
      </c>
      <c r="F11" s="7">
        <v>25</v>
      </c>
      <c r="G11" s="11">
        <f t="shared" si="0"/>
        <v>130</v>
      </c>
      <c r="H11" s="19">
        <f t="shared" si="4"/>
        <v>21.666666666666668</v>
      </c>
      <c r="I11" s="7">
        <v>10</v>
      </c>
      <c r="J11" s="9">
        <f t="shared" si="1"/>
        <v>140</v>
      </c>
      <c r="K11" s="24">
        <v>5</v>
      </c>
      <c r="L11" s="25">
        <f t="shared" si="2"/>
        <v>145</v>
      </c>
      <c r="M11" s="21">
        <f t="shared" si="3"/>
        <v>24.166666666666668</v>
      </c>
      <c r="N11" s="16">
        <v>13</v>
      </c>
    </row>
    <row r="12" spans="1:14" ht="12.75">
      <c r="A12" s="1" t="s">
        <v>9</v>
      </c>
      <c r="B12" s="24">
        <v>100</v>
      </c>
      <c r="C12" s="24">
        <v>4</v>
      </c>
      <c r="D12" s="24">
        <v>69</v>
      </c>
      <c r="E12" s="24">
        <v>29</v>
      </c>
      <c r="F12" s="7">
        <v>24</v>
      </c>
      <c r="G12" s="11">
        <f t="shared" si="0"/>
        <v>93</v>
      </c>
      <c r="H12" s="19">
        <f t="shared" si="4"/>
        <v>23.25</v>
      </c>
      <c r="I12" s="7">
        <v>5</v>
      </c>
      <c r="J12" s="9">
        <f t="shared" si="1"/>
        <v>98</v>
      </c>
      <c r="K12" s="24">
        <v>2</v>
      </c>
      <c r="L12" s="25">
        <f t="shared" si="2"/>
        <v>100</v>
      </c>
      <c r="M12" s="21">
        <f t="shared" si="3"/>
        <v>25</v>
      </c>
      <c r="N12" s="16">
        <v>6</v>
      </c>
    </row>
    <row r="13" spans="1:14" ht="12.75">
      <c r="A13" s="1" t="s">
        <v>10</v>
      </c>
      <c r="B13" s="24">
        <v>100</v>
      </c>
      <c r="C13" s="24">
        <v>4</v>
      </c>
      <c r="D13" s="24">
        <v>95</v>
      </c>
      <c r="E13" s="24">
        <v>5</v>
      </c>
      <c r="F13" s="7">
        <v>5</v>
      </c>
      <c r="G13" s="11">
        <f t="shared" si="0"/>
        <v>100</v>
      </c>
      <c r="H13" s="19">
        <f t="shared" si="4"/>
        <v>25</v>
      </c>
      <c r="I13" s="7">
        <v>0</v>
      </c>
      <c r="J13" s="9">
        <f t="shared" si="1"/>
        <v>100</v>
      </c>
      <c r="K13" s="24">
        <v>1</v>
      </c>
      <c r="L13" s="25">
        <f t="shared" si="2"/>
        <v>101</v>
      </c>
      <c r="M13" s="21">
        <f t="shared" si="3"/>
        <v>25.25</v>
      </c>
      <c r="N13" s="16">
        <v>4</v>
      </c>
    </row>
    <row r="14" spans="1:14" ht="12.75">
      <c r="A14" s="1" t="s">
        <v>11</v>
      </c>
      <c r="B14" s="24">
        <v>75</v>
      </c>
      <c r="C14" s="24">
        <v>3</v>
      </c>
      <c r="D14" s="24">
        <v>62</v>
      </c>
      <c r="E14" s="24">
        <v>20</v>
      </c>
      <c r="F14" s="7">
        <v>17</v>
      </c>
      <c r="G14" s="11">
        <f t="shared" si="0"/>
        <v>79</v>
      </c>
      <c r="H14" s="19">
        <f t="shared" si="4"/>
        <v>26.333333333333332</v>
      </c>
      <c r="I14" s="7">
        <v>3</v>
      </c>
      <c r="J14" s="9">
        <f t="shared" si="1"/>
        <v>82</v>
      </c>
      <c r="K14" s="24">
        <v>3</v>
      </c>
      <c r="L14" s="25">
        <f t="shared" si="2"/>
        <v>85</v>
      </c>
      <c r="M14" s="21">
        <f t="shared" si="3"/>
        <v>28.333333333333332</v>
      </c>
      <c r="N14" s="16">
        <v>1</v>
      </c>
    </row>
    <row r="15" spans="1:14" ht="12.75">
      <c r="A15" s="1" t="s">
        <v>12</v>
      </c>
      <c r="B15" s="24">
        <v>125</v>
      </c>
      <c r="C15" s="24">
        <v>5</v>
      </c>
      <c r="D15" s="24">
        <v>105</v>
      </c>
      <c r="E15" s="24">
        <v>20</v>
      </c>
      <c r="F15" s="7">
        <v>15</v>
      </c>
      <c r="G15" s="11">
        <f t="shared" si="0"/>
        <v>120</v>
      </c>
      <c r="H15" s="19">
        <f t="shared" si="4"/>
        <v>24</v>
      </c>
      <c r="I15" s="7">
        <v>5</v>
      </c>
      <c r="J15" s="9">
        <f t="shared" si="1"/>
        <v>125</v>
      </c>
      <c r="K15" s="24">
        <v>0</v>
      </c>
      <c r="L15" s="25">
        <f t="shared" si="2"/>
        <v>125</v>
      </c>
      <c r="M15" s="21">
        <f t="shared" si="3"/>
        <v>25</v>
      </c>
      <c r="N15" s="16">
        <v>2</v>
      </c>
    </row>
    <row r="16" spans="1:14" ht="12.75">
      <c r="A16" s="1" t="s">
        <v>13</v>
      </c>
      <c r="B16" s="24">
        <v>200</v>
      </c>
      <c r="C16" s="24">
        <v>8</v>
      </c>
      <c r="D16" s="24">
        <v>147</v>
      </c>
      <c r="E16" s="24">
        <v>50</v>
      </c>
      <c r="F16" s="7">
        <v>36</v>
      </c>
      <c r="G16" s="11">
        <f t="shared" si="0"/>
        <v>183</v>
      </c>
      <c r="H16" s="19">
        <f t="shared" si="4"/>
        <v>22.875</v>
      </c>
      <c r="I16" s="7">
        <v>14</v>
      </c>
      <c r="J16" s="9">
        <f t="shared" si="1"/>
        <v>197</v>
      </c>
      <c r="K16" s="24">
        <v>3</v>
      </c>
      <c r="L16" s="25">
        <f t="shared" si="2"/>
        <v>200</v>
      </c>
      <c r="M16" s="21">
        <f t="shared" si="3"/>
        <v>25</v>
      </c>
      <c r="N16" s="16">
        <v>4</v>
      </c>
    </row>
    <row r="17" spans="1:14" ht="12.75">
      <c r="A17" s="1" t="s">
        <v>27</v>
      </c>
      <c r="B17" s="24">
        <v>100</v>
      </c>
      <c r="C17" s="24">
        <v>4</v>
      </c>
      <c r="D17" s="24">
        <v>87</v>
      </c>
      <c r="E17" s="24">
        <v>12</v>
      </c>
      <c r="F17" s="7">
        <v>12</v>
      </c>
      <c r="G17" s="11">
        <f t="shared" si="0"/>
        <v>99</v>
      </c>
      <c r="H17" s="19">
        <f t="shared" si="4"/>
        <v>24.75</v>
      </c>
      <c r="I17" s="7">
        <v>0</v>
      </c>
      <c r="J17" s="9">
        <f t="shared" si="1"/>
        <v>99</v>
      </c>
      <c r="K17" s="24">
        <v>1</v>
      </c>
      <c r="L17" s="25">
        <f t="shared" si="2"/>
        <v>100</v>
      </c>
      <c r="M17" s="21">
        <f t="shared" si="3"/>
        <v>25</v>
      </c>
      <c r="N17" s="16">
        <v>3</v>
      </c>
    </row>
    <row r="18" spans="1:14" ht="12.75">
      <c r="A18" s="1" t="s">
        <v>14</v>
      </c>
      <c r="B18" s="24">
        <v>200</v>
      </c>
      <c r="C18" s="24">
        <v>8</v>
      </c>
      <c r="D18" s="24">
        <v>160</v>
      </c>
      <c r="E18" s="24">
        <v>38</v>
      </c>
      <c r="F18" s="7">
        <v>32</v>
      </c>
      <c r="G18" s="11">
        <f t="shared" si="0"/>
        <v>192</v>
      </c>
      <c r="H18" s="19">
        <f t="shared" si="4"/>
        <v>24</v>
      </c>
      <c r="I18" s="7">
        <v>6</v>
      </c>
      <c r="J18" s="9">
        <f t="shared" si="1"/>
        <v>198</v>
      </c>
      <c r="K18" s="24">
        <v>2</v>
      </c>
      <c r="L18" s="25">
        <f t="shared" si="2"/>
        <v>200</v>
      </c>
      <c r="M18" s="21">
        <f t="shared" si="3"/>
        <v>25</v>
      </c>
      <c r="N18" s="16">
        <v>5</v>
      </c>
    </row>
    <row r="19" spans="1:14" ht="12.75">
      <c r="A19" s="1" t="s">
        <v>15</v>
      </c>
      <c r="B19" s="24">
        <v>150</v>
      </c>
      <c r="C19" s="24">
        <v>6</v>
      </c>
      <c r="D19" s="24">
        <v>130</v>
      </c>
      <c r="E19" s="24">
        <v>19</v>
      </c>
      <c r="F19" s="7">
        <v>16</v>
      </c>
      <c r="G19" s="11">
        <f t="shared" si="0"/>
        <v>146</v>
      </c>
      <c r="H19" s="19">
        <f t="shared" si="4"/>
        <v>24.333333333333332</v>
      </c>
      <c r="I19" s="7">
        <v>3</v>
      </c>
      <c r="J19" s="9">
        <f t="shared" si="1"/>
        <v>149</v>
      </c>
      <c r="K19" s="24">
        <v>2</v>
      </c>
      <c r="L19" s="25">
        <f t="shared" si="2"/>
        <v>151</v>
      </c>
      <c r="M19" s="21">
        <f t="shared" si="3"/>
        <v>25.166666666666668</v>
      </c>
      <c r="N19" s="16">
        <v>5</v>
      </c>
    </row>
    <row r="20" spans="1:14" ht="12.75">
      <c r="A20" s="1" t="s">
        <v>16</v>
      </c>
      <c r="B20" s="24">
        <v>75</v>
      </c>
      <c r="C20" s="24">
        <v>3</v>
      </c>
      <c r="D20" s="24">
        <v>32</v>
      </c>
      <c r="E20" s="24">
        <v>19</v>
      </c>
      <c r="F20" s="7">
        <v>19</v>
      </c>
      <c r="G20" s="11">
        <f t="shared" si="0"/>
        <v>51</v>
      </c>
      <c r="H20" s="19">
        <f t="shared" si="4"/>
        <v>17</v>
      </c>
      <c r="I20" s="7">
        <v>0</v>
      </c>
      <c r="J20" s="9">
        <f t="shared" si="1"/>
        <v>51</v>
      </c>
      <c r="K20" s="24">
        <v>11</v>
      </c>
      <c r="L20" s="25">
        <f t="shared" si="2"/>
        <v>62</v>
      </c>
      <c r="M20" s="21">
        <f t="shared" si="3"/>
        <v>20.666666666666668</v>
      </c>
      <c r="N20" s="16">
        <v>0</v>
      </c>
    </row>
    <row r="21" spans="1:14" ht="12.75">
      <c r="A21" s="1" t="s">
        <v>17</v>
      </c>
      <c r="B21" s="24">
        <v>100</v>
      </c>
      <c r="C21" s="24">
        <v>4</v>
      </c>
      <c r="D21" s="24">
        <v>73</v>
      </c>
      <c r="E21" s="24">
        <v>20</v>
      </c>
      <c r="F21" s="7">
        <v>19</v>
      </c>
      <c r="G21" s="11">
        <f t="shared" si="0"/>
        <v>92</v>
      </c>
      <c r="H21" s="19">
        <f t="shared" si="4"/>
        <v>23</v>
      </c>
      <c r="I21" s="7">
        <v>1</v>
      </c>
      <c r="J21" s="9">
        <f t="shared" si="1"/>
        <v>93</v>
      </c>
      <c r="K21" s="24">
        <v>6</v>
      </c>
      <c r="L21" s="25">
        <f t="shared" si="2"/>
        <v>99</v>
      </c>
      <c r="M21" s="21">
        <f t="shared" si="3"/>
        <v>24.75</v>
      </c>
      <c r="N21" s="16">
        <v>2</v>
      </c>
    </row>
    <row r="22" spans="1:14" ht="12.75">
      <c r="A22" s="1" t="s">
        <v>18</v>
      </c>
      <c r="B22" s="24">
        <v>100</v>
      </c>
      <c r="C22" s="24">
        <v>4</v>
      </c>
      <c r="D22" s="24">
        <v>55</v>
      </c>
      <c r="E22" s="24">
        <v>38</v>
      </c>
      <c r="F22" s="7">
        <v>36</v>
      </c>
      <c r="G22" s="11">
        <f t="shared" si="0"/>
        <v>91</v>
      </c>
      <c r="H22" s="19">
        <f t="shared" si="4"/>
        <v>22.75</v>
      </c>
      <c r="I22" s="7">
        <v>2</v>
      </c>
      <c r="J22" s="9">
        <f t="shared" si="1"/>
        <v>93</v>
      </c>
      <c r="K22" s="24">
        <v>9</v>
      </c>
      <c r="L22" s="25">
        <f t="shared" si="2"/>
        <v>102</v>
      </c>
      <c r="M22" s="21">
        <f t="shared" si="3"/>
        <v>25.5</v>
      </c>
      <c r="N22" s="16">
        <v>2</v>
      </c>
    </row>
    <row r="23" spans="1:14" ht="12.75">
      <c r="A23" s="1" t="s">
        <v>19</v>
      </c>
      <c r="B23" s="24">
        <v>75</v>
      </c>
      <c r="C23" s="24">
        <v>3</v>
      </c>
      <c r="D23" s="24">
        <v>54</v>
      </c>
      <c r="E23" s="24">
        <v>15</v>
      </c>
      <c r="F23" s="7">
        <v>14</v>
      </c>
      <c r="G23" s="11">
        <f t="shared" si="0"/>
        <v>68</v>
      </c>
      <c r="H23" s="19">
        <f t="shared" si="4"/>
        <v>22.666666666666668</v>
      </c>
      <c r="I23" s="7">
        <v>1</v>
      </c>
      <c r="J23" s="9">
        <f t="shared" si="1"/>
        <v>69</v>
      </c>
      <c r="K23" s="24">
        <v>0</v>
      </c>
      <c r="L23" s="25">
        <f t="shared" si="2"/>
        <v>69</v>
      </c>
      <c r="M23" s="21">
        <f t="shared" si="3"/>
        <v>23</v>
      </c>
      <c r="N23" s="16">
        <v>5</v>
      </c>
    </row>
    <row r="24" spans="1:14" ht="12.75">
      <c r="A24" s="1" t="s">
        <v>20</v>
      </c>
      <c r="B24" s="24">
        <v>75</v>
      </c>
      <c r="C24" s="24">
        <v>3</v>
      </c>
      <c r="D24" s="24">
        <v>64</v>
      </c>
      <c r="E24" s="24">
        <v>10</v>
      </c>
      <c r="F24" s="7">
        <v>8</v>
      </c>
      <c r="G24" s="11">
        <f t="shared" si="0"/>
        <v>72</v>
      </c>
      <c r="H24" s="19">
        <f t="shared" si="4"/>
        <v>24</v>
      </c>
      <c r="I24" s="7">
        <v>2</v>
      </c>
      <c r="J24" s="9">
        <f t="shared" si="1"/>
        <v>74</v>
      </c>
      <c r="K24" s="24">
        <v>0</v>
      </c>
      <c r="L24" s="25">
        <f t="shared" si="2"/>
        <v>74</v>
      </c>
      <c r="M24" s="21">
        <f t="shared" si="3"/>
        <v>24.666666666666668</v>
      </c>
      <c r="N24" s="16">
        <v>1</v>
      </c>
    </row>
    <row r="25" spans="1:14" ht="12.75">
      <c r="A25" s="2" t="s">
        <v>21</v>
      </c>
      <c r="B25" s="23">
        <f>SUM(B6:B24)</f>
        <v>2250</v>
      </c>
      <c r="C25" s="23">
        <f>SUM(C6:C24)</f>
        <v>90</v>
      </c>
      <c r="D25" s="23">
        <f>SUM(D6:D24)</f>
        <v>1683</v>
      </c>
      <c r="E25" s="23">
        <f>SUM(E6:E24)</f>
        <v>460</v>
      </c>
      <c r="F25" s="23">
        <f>SUM(F6:F24)</f>
        <v>380</v>
      </c>
      <c r="G25" s="12">
        <f t="shared" si="0"/>
        <v>2063</v>
      </c>
      <c r="H25" s="20">
        <f t="shared" si="4"/>
        <v>22.92222222222222</v>
      </c>
      <c r="I25" s="8">
        <f>SUM(I6:I24)</f>
        <v>80</v>
      </c>
      <c r="J25" s="10">
        <f t="shared" si="1"/>
        <v>2143</v>
      </c>
      <c r="K25" s="23">
        <f>SUM(K6:K24)</f>
        <v>70</v>
      </c>
      <c r="L25" s="26">
        <f t="shared" si="2"/>
        <v>2213</v>
      </c>
      <c r="M25" s="22">
        <f t="shared" si="3"/>
        <v>24.58888888888889</v>
      </c>
      <c r="N25" s="17">
        <f>SUM(N6:N24)</f>
        <v>73</v>
      </c>
    </row>
    <row r="26" spans="1:14" ht="12.75">
      <c r="A26" s="1" t="s">
        <v>22</v>
      </c>
      <c r="B26" s="24">
        <v>50</v>
      </c>
      <c r="C26" s="24">
        <v>2</v>
      </c>
      <c r="D26" s="24">
        <v>41</v>
      </c>
      <c r="E26" s="24">
        <v>12</v>
      </c>
      <c r="F26" s="7">
        <v>11</v>
      </c>
      <c r="G26" s="11">
        <f t="shared" si="0"/>
        <v>52</v>
      </c>
      <c r="H26" s="19">
        <f t="shared" si="4"/>
        <v>26</v>
      </c>
      <c r="I26" s="7">
        <v>1</v>
      </c>
      <c r="J26" s="9">
        <f t="shared" si="1"/>
        <v>53</v>
      </c>
      <c r="K26" s="24">
        <v>1</v>
      </c>
      <c r="L26" s="25">
        <f t="shared" si="2"/>
        <v>54</v>
      </c>
      <c r="M26" s="21">
        <f t="shared" si="3"/>
        <v>27</v>
      </c>
      <c r="N26" s="16">
        <v>0</v>
      </c>
    </row>
    <row r="27" spans="1:14" ht="12.75">
      <c r="A27" s="1" t="s">
        <v>23</v>
      </c>
      <c r="B27" s="24">
        <v>150</v>
      </c>
      <c r="C27" s="24">
        <v>6</v>
      </c>
      <c r="D27" s="24">
        <v>91</v>
      </c>
      <c r="E27" s="24">
        <v>40</v>
      </c>
      <c r="F27" s="7">
        <v>20</v>
      </c>
      <c r="G27" s="11">
        <f t="shared" si="0"/>
        <v>111</v>
      </c>
      <c r="H27" s="19">
        <f t="shared" si="4"/>
        <v>18.5</v>
      </c>
      <c r="I27" s="7">
        <v>20</v>
      </c>
      <c r="J27" s="9">
        <f t="shared" si="1"/>
        <v>131</v>
      </c>
      <c r="K27" s="24">
        <v>6</v>
      </c>
      <c r="L27" s="25">
        <f t="shared" si="2"/>
        <v>137</v>
      </c>
      <c r="M27" s="21">
        <f t="shared" si="3"/>
        <v>22.833333333333332</v>
      </c>
      <c r="N27" s="16">
        <v>6</v>
      </c>
    </row>
    <row r="28" spans="1:14" ht="12.75">
      <c r="A28" s="2" t="s">
        <v>24</v>
      </c>
      <c r="B28" s="23">
        <f>SUM(B25:B27)</f>
        <v>2450</v>
      </c>
      <c r="C28" s="23">
        <f>SUM(C25:C27)</f>
        <v>98</v>
      </c>
      <c r="D28" s="23">
        <f>SUM(D25:D27)</f>
        <v>1815</v>
      </c>
      <c r="E28" s="23">
        <f>SUM(E25:E27)</f>
        <v>512</v>
      </c>
      <c r="F28" s="23">
        <f>SUM(F25:F27)</f>
        <v>411</v>
      </c>
      <c r="G28" s="12">
        <f t="shared" si="0"/>
        <v>2226</v>
      </c>
      <c r="H28" s="20">
        <f t="shared" si="4"/>
        <v>22.714285714285715</v>
      </c>
      <c r="I28" s="8">
        <f>SUM(I25:I27)</f>
        <v>101</v>
      </c>
      <c r="J28" s="10">
        <f t="shared" si="1"/>
        <v>2327</v>
      </c>
      <c r="K28" s="23">
        <f>SUM(K25:K27)</f>
        <v>77</v>
      </c>
      <c r="L28" s="26">
        <f t="shared" si="2"/>
        <v>2404</v>
      </c>
      <c r="M28" s="22">
        <f t="shared" si="3"/>
        <v>24.53061224489796</v>
      </c>
      <c r="N28" s="17">
        <f>SUM(N25:N27)</f>
        <v>79</v>
      </c>
    </row>
    <row r="29" spans="1:14" ht="13.5" thickBot="1">
      <c r="A29" s="3"/>
      <c r="B29" s="4"/>
      <c r="C29" s="4"/>
      <c r="D29" s="4"/>
      <c r="E29" s="5"/>
      <c r="F29" s="6"/>
      <c r="G29" s="6"/>
      <c r="H29" s="6"/>
      <c r="I29" s="6"/>
      <c r="J29" s="6"/>
      <c r="K29" s="6"/>
      <c r="L29" s="6"/>
      <c r="M29" s="6"/>
      <c r="N29" s="18"/>
    </row>
  </sheetData>
  <mergeCells count="15">
    <mergeCell ref="A1:N2"/>
    <mergeCell ref="N4:N5"/>
    <mergeCell ref="F4:F5"/>
    <mergeCell ref="G4:G5"/>
    <mergeCell ref="H4:H5"/>
    <mergeCell ref="M4:M5"/>
    <mergeCell ref="J4:J5"/>
    <mergeCell ref="L4:L5"/>
    <mergeCell ref="A4:A5"/>
    <mergeCell ref="B4:B5"/>
    <mergeCell ref="C4:C5"/>
    <mergeCell ref="K4:K5"/>
    <mergeCell ref="I4:I5"/>
    <mergeCell ref="D4:D5"/>
    <mergeCell ref="E4:E5"/>
  </mergeCells>
  <printOptions/>
  <pageMargins left="0.75" right="0.75" top="1" bottom="1" header="0.5" footer="0.5"/>
  <pageSetup horizontalDpi="300" verticalDpi="300" orientation="landscape" paperSize="9" r:id="rId1"/>
  <headerFooter alignWithMargins="0">
    <oddHeader>&amp;R2. számú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Rendszergazda</dc:creator>
  <cp:keywords/>
  <dc:description/>
  <cp:lastModifiedBy>DancsneZsuzsa</cp:lastModifiedBy>
  <cp:lastPrinted>2003-05-28T06:32:32Z</cp:lastPrinted>
  <dcterms:created xsi:type="dcterms:W3CDTF">2003-05-11T15:56:34Z</dcterms:created>
  <dcterms:modified xsi:type="dcterms:W3CDTF">2003-05-28T08:49:50Z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