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2"/>
  </bookViews>
  <sheets>
    <sheet name="Lap1" sheetId="1" r:id="rId1"/>
    <sheet name="Lap2" sheetId="2" r:id="rId2"/>
    <sheet name="Lap3" sheetId="3" r:id="rId3"/>
    <sheet name="Lap4" sheetId="4" r:id="rId4"/>
  </sheets>
  <definedNames/>
  <calcPr fullCalcOnLoad="1"/>
</workbook>
</file>

<file path=xl/sharedStrings.xml><?xml version="1.0" encoding="utf-8"?>
<sst xmlns="http://schemas.openxmlformats.org/spreadsheetml/2006/main" count="78" uniqueCount="44">
  <si>
    <t>ÁLTALÁNOS ISKOLÁK</t>
  </si>
  <si>
    <t>ÖSSZESÍTŐ KIMUTATÁS</t>
  </si>
  <si>
    <t xml:space="preserve">iskola </t>
  </si>
  <si>
    <t xml:space="preserve">konyhai </t>
  </si>
  <si>
    <t>takarítók</t>
  </si>
  <si>
    <t>gazdasági</t>
  </si>
  <si>
    <t>össz.</t>
  </si>
  <si>
    <t>neve</t>
  </si>
  <si>
    <t>dolgozók</t>
  </si>
  <si>
    <t>udvarosok</t>
  </si>
  <si>
    <t>ügyviteli</t>
  </si>
  <si>
    <t>egyéb</t>
  </si>
  <si>
    <t>javasolt</t>
  </si>
  <si>
    <t>régi</t>
  </si>
  <si>
    <t>különbség</t>
  </si>
  <si>
    <t>Bartók</t>
  </si>
  <si>
    <t>Berzsenyi</t>
  </si>
  <si>
    <t>Kinizsi</t>
  </si>
  <si>
    <t>Kaposfüredi</t>
  </si>
  <si>
    <t>Németh</t>
  </si>
  <si>
    <t>II.Rákóczi</t>
  </si>
  <si>
    <t>Pécsi</t>
  </si>
  <si>
    <t>Kodály</t>
  </si>
  <si>
    <t>Gárdonyi</t>
  </si>
  <si>
    <t>Kisfaludy</t>
  </si>
  <si>
    <t>Zrínyi</t>
  </si>
  <si>
    <t>Toponári</t>
  </si>
  <si>
    <t>Honvéd</t>
  </si>
  <si>
    <t>Toldi</t>
  </si>
  <si>
    <t>ÖSSZ.</t>
  </si>
  <si>
    <t>Bárczi</t>
  </si>
  <si>
    <t>változás</t>
  </si>
  <si>
    <t xml:space="preserve"> </t>
  </si>
  <si>
    <t>konyha</t>
  </si>
  <si>
    <t>MK</t>
  </si>
  <si>
    <t>3*</t>
  </si>
  <si>
    <t>FK</t>
  </si>
  <si>
    <t>MK  melegítő konyhája van</t>
  </si>
  <si>
    <t>FK  főző konyhája van</t>
  </si>
  <si>
    <t>* részmunkaidős</t>
  </si>
  <si>
    <t>költségv. engedélyezett</t>
  </si>
  <si>
    <t>jóváhagyott</t>
  </si>
  <si>
    <t>létszám</t>
  </si>
  <si>
    <t>létszámhoz képesti csökkentés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</si>
</sst>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.00,&quot;Ft&quot;"/>
    <numFmt numFmtId="165" formatCode="#,##0\ &quot;Ft&quot;"/>
    <numFmt numFmtId="166" formatCode="#,##0.00\ &quot;Ft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4" fillId="0" borderId="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9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3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9">
      <selection activeCell="A1" sqref="A1"/>
    </sheetView>
  </sheetViews>
  <sheetFormatPr defaultColWidth="9.140625" defaultRowHeight="12.75"/>
  <cols>
    <col min="1" max="1" width="12.8515625" style="0" customWidth="1"/>
    <col min="2" max="2" width="8.28125" style="0" customWidth="1"/>
    <col min="5" max="5" width="8.00390625" style="0" customWidth="1"/>
    <col min="7" max="7" width="6.57421875" style="0" customWidth="1"/>
    <col min="8" max="8" width="9.7109375" style="0" customWidth="1"/>
    <col min="9" max="9" width="7.7109375" style="0" customWidth="1"/>
  </cols>
  <sheetData>
    <row r="1" spans="1:6" ht="24" customHeight="1">
      <c r="A1" s="18" t="s">
        <v>0</v>
      </c>
      <c r="B1" s="18"/>
      <c r="C1" s="18"/>
      <c r="D1" s="18"/>
      <c r="E1" s="18"/>
      <c r="F1" s="13"/>
    </row>
    <row r="2" spans="1:6" ht="25.5" customHeight="1">
      <c r="A2" s="18" t="s">
        <v>1</v>
      </c>
      <c r="B2" s="18"/>
      <c r="C2" s="18"/>
      <c r="D2" s="18"/>
      <c r="E2" s="18"/>
      <c r="F2" s="13"/>
    </row>
    <row r="3" ht="12.75">
      <c r="H3" t="s">
        <v>32</v>
      </c>
    </row>
    <row r="4" spans="1:9" ht="12.75">
      <c r="A4" s="1" t="s">
        <v>2</v>
      </c>
      <c r="B4" s="1" t="s">
        <v>3</v>
      </c>
      <c r="C4" s="1" t="s">
        <v>4</v>
      </c>
      <c r="D4" s="1" t="s">
        <v>5</v>
      </c>
      <c r="E4" s="1"/>
      <c r="F4" s="14" t="s">
        <v>6</v>
      </c>
      <c r="G4" s="15"/>
      <c r="H4" s="11"/>
      <c r="I4" s="23" t="s">
        <v>33</v>
      </c>
    </row>
    <row r="5" spans="1:9" ht="12.7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16" t="s">
        <v>12</v>
      </c>
      <c r="G5" s="4" t="s">
        <v>13</v>
      </c>
      <c r="H5" s="12" t="s">
        <v>14</v>
      </c>
      <c r="I5" s="24"/>
    </row>
    <row r="6" spans="1:9" ht="27" customHeight="1">
      <c r="A6" s="5" t="s">
        <v>22</v>
      </c>
      <c r="B6" s="4">
        <v>3</v>
      </c>
      <c r="C6" s="4">
        <v>10</v>
      </c>
      <c r="D6" s="4">
        <v>3</v>
      </c>
      <c r="E6" s="4">
        <v>2</v>
      </c>
      <c r="F6" s="16">
        <f aca="true" t="shared" si="0" ref="F6:F11">SUM(B6:F6)</f>
        <v>18</v>
      </c>
      <c r="G6" s="17">
        <v>17</v>
      </c>
      <c r="H6" s="19">
        <f aca="true" t="shared" si="1" ref="H6:H13">F6-G6</f>
        <v>1</v>
      </c>
      <c r="I6" s="22" t="s">
        <v>34</v>
      </c>
    </row>
    <row r="7" spans="1:9" ht="12.75">
      <c r="A7" s="10" t="s">
        <v>17</v>
      </c>
      <c r="B7" s="4">
        <v>0</v>
      </c>
      <c r="C7" s="4">
        <v>8</v>
      </c>
      <c r="D7" s="4">
        <v>3</v>
      </c>
      <c r="E7" s="4">
        <v>2</v>
      </c>
      <c r="F7" s="16">
        <f t="shared" si="0"/>
        <v>13</v>
      </c>
      <c r="G7" s="4">
        <v>16</v>
      </c>
      <c r="H7" s="20">
        <f t="shared" si="1"/>
        <v>-3</v>
      </c>
      <c r="I7" s="22" t="s">
        <v>34</v>
      </c>
    </row>
    <row r="8" spans="1:9" ht="12.75">
      <c r="A8" s="9" t="s">
        <v>16</v>
      </c>
      <c r="B8" s="4">
        <v>2</v>
      </c>
      <c r="C8" s="4">
        <v>4.5</v>
      </c>
      <c r="D8" s="4">
        <v>3</v>
      </c>
      <c r="E8" s="4">
        <v>2</v>
      </c>
      <c r="F8" s="16">
        <f t="shared" si="0"/>
        <v>11.5</v>
      </c>
      <c r="G8" s="4">
        <v>10</v>
      </c>
      <c r="H8" s="20">
        <f t="shared" si="1"/>
        <v>1.5</v>
      </c>
      <c r="I8" s="22" t="s">
        <v>34</v>
      </c>
    </row>
    <row r="9" spans="1:9" ht="12.75">
      <c r="A9" s="3" t="s">
        <v>15</v>
      </c>
      <c r="B9" s="4">
        <v>2</v>
      </c>
      <c r="C9" s="4">
        <v>5</v>
      </c>
      <c r="D9" s="4">
        <v>3</v>
      </c>
      <c r="E9" s="4">
        <v>2</v>
      </c>
      <c r="F9" s="16">
        <f t="shared" si="0"/>
        <v>12</v>
      </c>
      <c r="G9" s="4">
        <v>12</v>
      </c>
      <c r="H9" s="20">
        <f t="shared" si="1"/>
        <v>0</v>
      </c>
      <c r="I9" s="22" t="s">
        <v>34</v>
      </c>
    </row>
    <row r="10" spans="1:9" ht="12.75">
      <c r="A10" s="5" t="s">
        <v>20</v>
      </c>
      <c r="B10" s="4">
        <v>2</v>
      </c>
      <c r="C10" s="4">
        <v>6.5</v>
      </c>
      <c r="D10" s="4">
        <v>3</v>
      </c>
      <c r="E10" s="4">
        <v>2.5</v>
      </c>
      <c r="F10" s="16">
        <f t="shared" si="0"/>
        <v>14</v>
      </c>
      <c r="G10" s="17">
        <v>15.5</v>
      </c>
      <c r="H10" s="19">
        <f t="shared" si="1"/>
        <v>-1.5</v>
      </c>
      <c r="I10" s="22" t="s">
        <v>34</v>
      </c>
    </row>
    <row r="11" spans="1:10" ht="12.75">
      <c r="A11" s="6" t="s">
        <v>19</v>
      </c>
      <c r="B11" s="4">
        <v>2</v>
      </c>
      <c r="C11" s="4">
        <v>4.5</v>
      </c>
      <c r="D11" s="4">
        <v>3</v>
      </c>
      <c r="E11" s="4">
        <v>1</v>
      </c>
      <c r="F11" s="16">
        <f t="shared" si="0"/>
        <v>10.5</v>
      </c>
      <c r="G11" s="17">
        <v>10</v>
      </c>
      <c r="H11" s="19">
        <f t="shared" si="1"/>
        <v>0.5</v>
      </c>
      <c r="I11" s="22" t="s">
        <v>34</v>
      </c>
      <c r="J11" s="25"/>
    </row>
    <row r="12" spans="1:9" ht="12.75">
      <c r="A12" s="5" t="s">
        <v>21</v>
      </c>
      <c r="B12" s="4">
        <v>1.5</v>
      </c>
      <c r="C12" s="4">
        <v>3</v>
      </c>
      <c r="D12" s="26" t="s">
        <v>35</v>
      </c>
      <c r="E12" s="4">
        <v>2</v>
      </c>
      <c r="F12" s="16">
        <v>9.5</v>
      </c>
      <c r="G12" s="4">
        <v>9.5</v>
      </c>
      <c r="H12" s="20">
        <f t="shared" si="1"/>
        <v>0</v>
      </c>
      <c r="I12" s="22" t="s">
        <v>34</v>
      </c>
    </row>
    <row r="13" spans="1:9" ht="12.75">
      <c r="A13" s="7" t="s">
        <v>18</v>
      </c>
      <c r="B13" s="4">
        <v>1</v>
      </c>
      <c r="C13" s="4">
        <v>1</v>
      </c>
      <c r="D13" s="4">
        <v>1</v>
      </c>
      <c r="E13" s="4">
        <v>0.5</v>
      </c>
      <c r="F13" s="16">
        <f>SUM(B13:F13)</f>
        <v>3.5</v>
      </c>
      <c r="G13" s="17">
        <v>4</v>
      </c>
      <c r="H13" s="19">
        <f t="shared" si="1"/>
        <v>-0.5</v>
      </c>
      <c r="I13" s="22" t="s">
        <v>34</v>
      </c>
    </row>
    <row r="14" spans="6:9" ht="12.75">
      <c r="F14" s="8"/>
      <c r="I14" s="22"/>
    </row>
    <row r="15" spans="1:9" ht="12.75">
      <c r="A15" s="10" t="s">
        <v>28</v>
      </c>
      <c r="B15" s="4">
        <v>9</v>
      </c>
      <c r="C15" s="4">
        <v>8</v>
      </c>
      <c r="D15" s="4">
        <v>4</v>
      </c>
      <c r="E15" s="4">
        <v>2</v>
      </c>
      <c r="F15" s="16">
        <f>SUM(B15:F15)</f>
        <v>23</v>
      </c>
      <c r="G15" s="4">
        <v>28</v>
      </c>
      <c r="H15" s="20">
        <f aca="true" t="shared" si="2" ref="H15:H20">F15-G15</f>
        <v>-5</v>
      </c>
      <c r="I15" s="22" t="s">
        <v>36</v>
      </c>
    </row>
    <row r="16" spans="1:9" ht="12.75">
      <c r="A16" s="9" t="s">
        <v>23</v>
      </c>
      <c r="B16" s="4">
        <v>6</v>
      </c>
      <c r="C16" s="4">
        <v>8</v>
      </c>
      <c r="D16" s="4">
        <v>3</v>
      </c>
      <c r="E16" s="4">
        <v>2</v>
      </c>
      <c r="F16" s="16">
        <v>19</v>
      </c>
      <c r="G16" s="17">
        <v>21</v>
      </c>
      <c r="H16" s="19">
        <f t="shared" si="2"/>
        <v>-2</v>
      </c>
      <c r="I16" s="22" t="s">
        <v>36</v>
      </c>
    </row>
    <row r="17" spans="1:9" ht="12.75">
      <c r="A17" s="5" t="s">
        <v>24</v>
      </c>
      <c r="B17" s="4">
        <v>7</v>
      </c>
      <c r="C17" s="4">
        <v>7</v>
      </c>
      <c r="D17" s="4">
        <v>3</v>
      </c>
      <c r="E17" s="4">
        <v>2</v>
      </c>
      <c r="F17" s="16">
        <f>SUM(B17:F17)</f>
        <v>19</v>
      </c>
      <c r="G17" s="17">
        <v>21</v>
      </c>
      <c r="H17" s="19">
        <f t="shared" si="2"/>
        <v>-2</v>
      </c>
      <c r="I17" s="22" t="s">
        <v>36</v>
      </c>
    </row>
    <row r="18" spans="1:9" ht="12.75">
      <c r="A18" s="5" t="s">
        <v>25</v>
      </c>
      <c r="B18" s="4">
        <v>8</v>
      </c>
      <c r="C18" s="4">
        <v>5</v>
      </c>
      <c r="D18" s="4">
        <v>3</v>
      </c>
      <c r="E18" s="4">
        <v>2</v>
      </c>
      <c r="F18" s="16">
        <f>SUM(B18:F18)</f>
        <v>18</v>
      </c>
      <c r="G18" s="17">
        <v>20</v>
      </c>
      <c r="H18" s="19">
        <f t="shared" si="2"/>
        <v>-2</v>
      </c>
      <c r="I18" s="22" t="s">
        <v>36</v>
      </c>
    </row>
    <row r="19" spans="1:9" ht="12.75">
      <c r="A19" s="6" t="s">
        <v>27</v>
      </c>
      <c r="B19" s="4">
        <v>7</v>
      </c>
      <c r="C19" s="4">
        <v>5.5</v>
      </c>
      <c r="D19" s="4">
        <v>3</v>
      </c>
      <c r="E19" s="4">
        <v>1</v>
      </c>
      <c r="F19" s="16">
        <f>SUM(B19:F19)</f>
        <v>16.5</v>
      </c>
      <c r="G19" s="17">
        <v>18</v>
      </c>
      <c r="H19" s="19">
        <f t="shared" si="2"/>
        <v>-1.5</v>
      </c>
      <c r="I19" s="22" t="s">
        <v>36</v>
      </c>
    </row>
    <row r="20" spans="1:9" ht="12.75">
      <c r="A20" s="5" t="s">
        <v>26</v>
      </c>
      <c r="B20" s="4">
        <v>7</v>
      </c>
      <c r="C20" s="4">
        <v>5.5</v>
      </c>
      <c r="D20" s="4">
        <v>3</v>
      </c>
      <c r="E20" s="4">
        <v>2.5</v>
      </c>
      <c r="F20" s="16">
        <f>SUM(B20:F20)</f>
        <v>18</v>
      </c>
      <c r="G20" s="17">
        <v>20</v>
      </c>
      <c r="H20" s="19">
        <f t="shared" si="2"/>
        <v>-2</v>
      </c>
      <c r="I20" s="22" t="s">
        <v>36</v>
      </c>
    </row>
    <row r="21" spans="6:9" ht="12.75">
      <c r="F21" s="8"/>
      <c r="I21" s="22"/>
    </row>
    <row r="22" spans="1:9" ht="12.75">
      <c r="A22" s="4" t="s">
        <v>30</v>
      </c>
      <c r="B22" s="4">
        <v>11</v>
      </c>
      <c r="C22" s="4">
        <v>10</v>
      </c>
      <c r="D22" s="4">
        <v>6</v>
      </c>
      <c r="E22" s="4">
        <v>11</v>
      </c>
      <c r="F22" s="16">
        <v>38</v>
      </c>
      <c r="G22" s="4">
        <v>39</v>
      </c>
      <c r="H22" s="20">
        <f>F22-G22</f>
        <v>-1</v>
      </c>
      <c r="I22" s="22" t="s">
        <v>36</v>
      </c>
    </row>
    <row r="23" ht="12.75">
      <c r="I23" s="22"/>
    </row>
    <row r="24" spans="1:9" ht="31.5" customHeight="1">
      <c r="A24" s="16" t="s">
        <v>29</v>
      </c>
      <c r="B24" s="16">
        <f aca="true" t="shared" si="3" ref="B24:H24">SUM(B6:B24)</f>
        <v>68.5</v>
      </c>
      <c r="C24" s="16">
        <f t="shared" si="3"/>
        <v>91.5</v>
      </c>
      <c r="D24" s="16">
        <f t="shared" si="3"/>
        <v>44</v>
      </c>
      <c r="E24" s="16">
        <f t="shared" si="3"/>
        <v>36.5</v>
      </c>
      <c r="F24" s="16">
        <f t="shared" si="3"/>
        <v>243.5</v>
      </c>
      <c r="G24" s="16">
        <f t="shared" si="3"/>
        <v>261</v>
      </c>
      <c r="H24" s="21">
        <f t="shared" si="3"/>
        <v>-17.5</v>
      </c>
      <c r="I24" s="22"/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</sheetData>
  <printOptions/>
  <pageMargins left="0.75" right="0.75" top="1.7400000095367432" bottom="1" header="0.5" footer="0.5"/>
  <pageSetup orientation="portrait" paperSize="9"/>
  <headerFooter alignWithMargins="0">
    <oddHeader>&amp;R9. sz. melléklet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E2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22.421875" style="0" customWidth="1"/>
    <col min="3" max="3" width="10.57421875" style="0" customWidth="1"/>
    <col min="4" max="4" width="13.00390625" style="0" customWidth="1"/>
    <col min="5" max="5" width="28.7109375" style="0" customWidth="1"/>
  </cols>
  <sheetData>
    <row r="3" ht="27" customHeight="1"/>
    <row r="4" spans="1:5" ht="12.75">
      <c r="A4" s="27" t="s">
        <v>2</v>
      </c>
      <c r="B4" s="33" t="s">
        <v>40</v>
      </c>
      <c r="C4" s="33" t="s">
        <v>12</v>
      </c>
      <c r="D4" s="33" t="s">
        <v>41</v>
      </c>
      <c r="E4" s="33" t="s">
        <v>40</v>
      </c>
    </row>
    <row r="5" spans="1:5" ht="12.75">
      <c r="A5" s="28" t="s">
        <v>7</v>
      </c>
      <c r="B5" s="34" t="s">
        <v>42</v>
      </c>
      <c r="C5" s="34" t="s">
        <v>31</v>
      </c>
      <c r="D5" s="34" t="s">
        <v>42</v>
      </c>
      <c r="E5" s="34" t="s">
        <v>43</v>
      </c>
    </row>
    <row r="6" spans="1:5" ht="18.75" customHeight="1">
      <c r="A6" s="5" t="s">
        <v>22</v>
      </c>
      <c r="B6" s="29">
        <v>70</v>
      </c>
      <c r="C6" s="30">
        <v>1</v>
      </c>
      <c r="D6" s="29">
        <f aca="true" t="shared" si="0" ref="D6:D20">B6+C6</f>
        <v>71</v>
      </c>
      <c r="E6" s="35"/>
    </row>
    <row r="7" spans="1:5" ht="12.75">
      <c r="A7" s="10" t="s">
        <v>17</v>
      </c>
      <c r="B7" s="29">
        <v>59</v>
      </c>
      <c r="C7" s="32">
        <v>-3</v>
      </c>
      <c r="D7" s="29">
        <f t="shared" si="0"/>
        <v>56</v>
      </c>
      <c r="E7" s="35">
        <v>-3</v>
      </c>
    </row>
    <row r="8" spans="1:5" ht="12.75">
      <c r="A8" s="9" t="s">
        <v>16</v>
      </c>
      <c r="B8" s="29">
        <v>52</v>
      </c>
      <c r="C8" s="29">
        <v>1.5</v>
      </c>
      <c r="D8" s="29">
        <f t="shared" si="0"/>
        <v>53.5</v>
      </c>
      <c r="E8" s="35"/>
    </row>
    <row r="9" spans="1:5" ht="12.75">
      <c r="A9" s="3" t="s">
        <v>15</v>
      </c>
      <c r="B9" s="29">
        <v>51</v>
      </c>
      <c r="C9" s="29">
        <v>0</v>
      </c>
      <c r="D9" s="29">
        <f t="shared" si="0"/>
        <v>51</v>
      </c>
      <c r="E9" s="35"/>
    </row>
    <row r="10" spans="1:5" ht="12.75">
      <c r="A10" s="5" t="s">
        <v>20</v>
      </c>
      <c r="B10" s="29">
        <v>48</v>
      </c>
      <c r="C10" s="32">
        <v>-1.5</v>
      </c>
      <c r="D10" s="29">
        <f t="shared" si="0"/>
        <v>46.5</v>
      </c>
      <c r="E10" s="35">
        <v>-1.5</v>
      </c>
    </row>
    <row r="11" spans="1:5" ht="12.75">
      <c r="A11" s="6" t="s">
        <v>19</v>
      </c>
      <c r="B11" s="29">
        <v>39</v>
      </c>
      <c r="C11" s="30">
        <v>0.5</v>
      </c>
      <c r="D11" s="29">
        <f t="shared" si="0"/>
        <v>39.5</v>
      </c>
      <c r="E11" s="35"/>
    </row>
    <row r="12" spans="1:5" ht="12.75">
      <c r="A12" s="5" t="s">
        <v>21</v>
      </c>
      <c r="B12" s="29">
        <v>30</v>
      </c>
      <c r="C12" s="29">
        <v>0</v>
      </c>
      <c r="D12" s="29">
        <f t="shared" si="0"/>
        <v>30</v>
      </c>
      <c r="E12" s="35"/>
    </row>
    <row r="13" spans="1:5" ht="12.75">
      <c r="A13" s="7" t="s">
        <v>18</v>
      </c>
      <c r="B13" s="29">
        <v>13</v>
      </c>
      <c r="C13" s="32">
        <v>-0.5</v>
      </c>
      <c r="D13" s="29">
        <f t="shared" si="0"/>
        <v>12.5</v>
      </c>
      <c r="E13" s="32">
        <v>-0.5</v>
      </c>
    </row>
    <row r="14" spans="1:5" ht="12.75">
      <c r="A14" s="10" t="s">
        <v>28</v>
      </c>
      <c r="B14" s="29">
        <v>83</v>
      </c>
      <c r="C14" s="32">
        <v>-5</v>
      </c>
      <c r="D14" s="29">
        <f t="shared" si="0"/>
        <v>78</v>
      </c>
      <c r="E14" s="32">
        <v>-5</v>
      </c>
    </row>
    <row r="15" spans="1:5" ht="12.75">
      <c r="A15" s="9" t="s">
        <v>23</v>
      </c>
      <c r="B15" s="29">
        <v>65</v>
      </c>
      <c r="C15" s="32">
        <v>-2</v>
      </c>
      <c r="D15" s="29">
        <f t="shared" si="0"/>
        <v>63</v>
      </c>
      <c r="E15" s="32">
        <v>-2</v>
      </c>
    </row>
    <row r="16" spans="1:5" ht="12.75">
      <c r="A16" s="5" t="s">
        <v>24</v>
      </c>
      <c r="B16" s="29">
        <v>61</v>
      </c>
      <c r="C16" s="32">
        <v>-2</v>
      </c>
      <c r="D16" s="29">
        <f t="shared" si="0"/>
        <v>59</v>
      </c>
      <c r="E16" s="32">
        <v>-2</v>
      </c>
    </row>
    <row r="17" spans="1:5" ht="12.75">
      <c r="A17" s="5" t="s">
        <v>25</v>
      </c>
      <c r="B17" s="29">
        <v>58</v>
      </c>
      <c r="C17" s="32">
        <v>-2</v>
      </c>
      <c r="D17" s="29">
        <f t="shared" si="0"/>
        <v>56</v>
      </c>
      <c r="E17" s="32">
        <v>-2</v>
      </c>
    </row>
    <row r="18" spans="1:5" ht="12.75">
      <c r="A18" s="6" t="s">
        <v>27</v>
      </c>
      <c r="B18" s="29">
        <v>56</v>
      </c>
      <c r="C18" s="32">
        <v>-1.5</v>
      </c>
      <c r="D18" s="29">
        <f t="shared" si="0"/>
        <v>54.5</v>
      </c>
      <c r="E18" s="32">
        <v>-1.5</v>
      </c>
    </row>
    <row r="19" spans="1:5" ht="12.75">
      <c r="A19" s="5" t="s">
        <v>26</v>
      </c>
      <c r="B19" s="29">
        <v>55</v>
      </c>
      <c r="C19" s="32">
        <v>-2</v>
      </c>
      <c r="D19" s="29">
        <f t="shared" si="0"/>
        <v>53</v>
      </c>
      <c r="E19" s="32">
        <v>-2</v>
      </c>
    </row>
    <row r="20" spans="1:5" ht="12.75">
      <c r="A20" s="4" t="s">
        <v>30</v>
      </c>
      <c r="B20" s="29">
        <v>138</v>
      </c>
      <c r="C20" s="32">
        <v>-1</v>
      </c>
      <c r="D20" s="29">
        <f t="shared" si="0"/>
        <v>137</v>
      </c>
      <c r="E20" s="32">
        <v>-1</v>
      </c>
    </row>
    <row r="21" spans="1:5" ht="25.5" customHeight="1">
      <c r="A21" s="31" t="s">
        <v>29</v>
      </c>
      <c r="B21" s="29">
        <f>SUM(B6:B21)</f>
        <v>878</v>
      </c>
      <c r="C21" s="32">
        <f>SUM(C6:C21)</f>
        <v>-17.5</v>
      </c>
      <c r="D21" s="30">
        <f>SUM(B21:D21)</f>
        <v>860.5</v>
      </c>
      <c r="E21" s="35">
        <f>SUM(E6:E21)</f>
        <v>-20.5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