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1730" windowHeight="7140" activeTab="0"/>
  </bookViews>
  <sheets>
    <sheet name="2005 évi besz" sheetId="1" r:id="rId1"/>
  </sheets>
  <definedNames>
    <definedName name="_xlnm.Print_Titles" localSheetId="0">'2005 évi besz'!$1:$3</definedName>
    <definedName name="_xlnm.Print_Area" localSheetId="0">'2005 évi besz'!$A$1:$H$41</definedName>
  </definedNames>
  <calcPr fullCalcOnLoad="1"/>
</workbook>
</file>

<file path=xl/sharedStrings.xml><?xml version="1.0" encoding="utf-8"?>
<sst xmlns="http://schemas.openxmlformats.org/spreadsheetml/2006/main" count="94" uniqueCount="54">
  <si>
    <t>Megnevezés</t>
  </si>
  <si>
    <t>Megjegyzés</t>
  </si>
  <si>
    <t>-</t>
  </si>
  <si>
    <t xml:space="preserve"> I/2. Új induló versenyeztetett feladatok idegen kivitelezésben </t>
  </si>
  <si>
    <t>Tartalékkeret</t>
  </si>
  <si>
    <t xml:space="preserve"> I/2. Új induló versenyeztetett feladatok idegen kivitelezésben összesen</t>
  </si>
  <si>
    <t>VI. sz. vízmű 19. sz. kút villamos hálózat felújítása</t>
  </si>
  <si>
    <t>Áthúzódó kiadások</t>
  </si>
  <si>
    <t>Áthúzódó kiadások összesen</t>
  </si>
  <si>
    <t xml:space="preserve"> </t>
  </si>
  <si>
    <t>2005. évi Eredeti előirányzat</t>
  </si>
  <si>
    <t>Szerződéses lekötöttség</t>
  </si>
  <si>
    <t>Teljesítés   %-a</t>
  </si>
  <si>
    <t>összege</t>
  </si>
  <si>
    <t>%-a</t>
  </si>
  <si>
    <t xml:space="preserve"> - </t>
  </si>
  <si>
    <t xml:space="preserve"> I/1. Új induló feladatok az üzemeltető kivitelezésében tételes elszámolás alapján összesen:</t>
  </si>
  <si>
    <t>Használaton kívüli kutak eltömedékelése</t>
  </si>
  <si>
    <t>Következő évi kútrekonstrukciók tervezési munkái</t>
  </si>
  <si>
    <t>Következő évi hálózat-rekonstrukciók tervezési munkái  (Dózsa Gy, Mező,       Guba S, Kossuth L, Vöröstelek, Kanizsai utcák)</t>
  </si>
  <si>
    <t>Vízbázisvédelmi tanulmány</t>
  </si>
  <si>
    <t>Malom u-i párhuzamos vízvezeték  megszüntetés</t>
  </si>
  <si>
    <t>Semmelweis u-i vízvezeték rekonstrukció</t>
  </si>
  <si>
    <t>Arany J. téri vízvez. rekonstrukció</t>
  </si>
  <si>
    <t>I. sz.átemelő szennyvíz szivattyú beszerzése</t>
  </si>
  <si>
    <t>Kútrekonstrukció VI.vízmű 15.kút</t>
  </si>
  <si>
    <t>Kútrekonstrukció VI.vízmű 16.kút</t>
  </si>
  <si>
    <t>Kútrekonstrukció VI.vízmű 9/A.kút</t>
  </si>
  <si>
    <t>Xantus J. u szennyvízcsatorna rekonstrukció</t>
  </si>
  <si>
    <t>Víztornyok, tározók műszaki állapotfelmérése</t>
  </si>
  <si>
    <t>Búvárszivattyúk értéknövelő felújítása</t>
  </si>
  <si>
    <t>Szennyvízszivattyúk értéknövelő felújítása</t>
  </si>
  <si>
    <t>Honvéd u. szennyvízcsatorna és csapadékcsatorna átkötések megszüntetése</t>
  </si>
  <si>
    <t>2005 évi kútrekonstrukciók tervezési munkái ( VI. vízmű 13,14,16,K9 kutak)</t>
  </si>
  <si>
    <t>Aknafedlapok szintre emelése</t>
  </si>
  <si>
    <t>Hálózatrekonstr. tervezési munkái   :Arany tér</t>
  </si>
  <si>
    <t>Hálózatrekonstr. tervezési munkái   : Jókai u.</t>
  </si>
  <si>
    <t>Hálózatrekonstr. tervezési munkái   : Irányi D u.</t>
  </si>
  <si>
    <t>I/2. Új induló, versenyeztetett feladatok, idegen kivitelezésben  keretösszeg :</t>
  </si>
  <si>
    <t>Ivóvíz biológiai ammónium mentesítési technológia félüzemi kísérletek</t>
  </si>
  <si>
    <t>Összesen:</t>
  </si>
  <si>
    <t>12500</t>
  </si>
  <si>
    <t xml:space="preserve"> I/1. Új induló feladatok az üzemeltető kivitelezésében tételes elszámolás                            alapján keretösszeg :</t>
  </si>
  <si>
    <t xml:space="preserve"> I/1. Új induló feladatok  üzemeltető kivitelezésében tételes elszámolás alapján </t>
  </si>
  <si>
    <t>Szennyvíztelepi légfúvó fődarabcserével történő felújítása</t>
  </si>
  <si>
    <t>2005. évi Módosított               előirányzat</t>
  </si>
  <si>
    <t>Pécsi u. 88 előtt Nádasdi patak hídfejénél csőtörés javítása</t>
  </si>
  <si>
    <t>Pécsi u. Nádasdi patak alatti vízvezeték lesüllyesztése</t>
  </si>
  <si>
    <t>Szennyvíztelep dobszűrő fogasléc csere</t>
  </si>
  <si>
    <t>Szennyvíztelep 2. utóülepítő kotró sín és kábeldob felújítása</t>
  </si>
  <si>
    <t xml:space="preserve">2005. évi     teljesítés                </t>
  </si>
  <si>
    <t>áthúzódó</t>
  </si>
  <si>
    <t>lemondás</t>
  </si>
  <si>
    <t>maradvány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</si>
</sst>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%"/>
  </numFmts>
  <fonts count="5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165" fontId="2" fillId="0" borderId="1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3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/>
    </xf>
    <xf numFmtId="165" fontId="1" fillId="0" borderId="3" xfId="0" applyNumberFormat="1" applyFont="1" applyBorder="1" applyAlignment="1">
      <alignment horizontal="right" vertical="center"/>
    </xf>
    <xf numFmtId="165" fontId="2" fillId="0" borderId="2" xfId="0" applyNumberFormat="1" applyFont="1" applyBorder="1" applyAlignment="1">
      <alignment/>
    </xf>
    <xf numFmtId="49" fontId="1" fillId="0" borderId="1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 wrapText="1"/>
    </xf>
    <xf numFmtId="165" fontId="1" fillId="0" borderId="3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65" fontId="1" fillId="0" borderId="3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I16" sqref="I16"/>
    </sheetView>
  </sheetViews>
  <sheetFormatPr defaultColWidth="9.00390625" defaultRowHeight="12.75"/>
  <cols>
    <col min="1" max="1" width="58.125" style="1" customWidth="1"/>
    <col min="2" max="2" width="10.25390625" style="1" customWidth="1"/>
    <col min="3" max="4" width="10.125" style="1" customWidth="1"/>
    <col min="5" max="5" width="10.75390625" style="1" customWidth="1"/>
    <col min="6" max="6" width="9.125" style="1" customWidth="1"/>
    <col min="7" max="7" width="9.25390625" style="1" customWidth="1"/>
    <col min="8" max="8" width="10.125" style="30" customWidth="1"/>
    <col min="9" max="16384" width="9.125" style="1" customWidth="1"/>
  </cols>
  <sheetData>
    <row r="1" spans="1:8" ht="12.75" customHeight="1">
      <c r="A1" s="65" t="s">
        <v>0</v>
      </c>
      <c r="B1" s="62" t="s">
        <v>10</v>
      </c>
      <c r="C1" s="62" t="s">
        <v>45</v>
      </c>
      <c r="D1" s="66" t="s">
        <v>11</v>
      </c>
      <c r="E1" s="67"/>
      <c r="F1" s="62" t="s">
        <v>50</v>
      </c>
      <c r="G1" s="62" t="s">
        <v>12</v>
      </c>
      <c r="H1" s="62" t="s">
        <v>1</v>
      </c>
    </row>
    <row r="2" spans="1:8" ht="12.75" customHeight="1">
      <c r="A2" s="65"/>
      <c r="B2" s="63"/>
      <c r="C2" s="63"/>
      <c r="D2" s="68"/>
      <c r="E2" s="69"/>
      <c r="F2" s="63"/>
      <c r="G2" s="63"/>
      <c r="H2" s="63"/>
    </row>
    <row r="3" spans="1:8" ht="22.5" customHeight="1">
      <c r="A3" s="65"/>
      <c r="B3" s="64"/>
      <c r="C3" s="64"/>
      <c r="D3" s="22" t="s">
        <v>13</v>
      </c>
      <c r="E3" s="23" t="s">
        <v>14</v>
      </c>
      <c r="F3" s="64"/>
      <c r="G3" s="64"/>
      <c r="H3" s="64"/>
    </row>
    <row r="4" spans="1:8" ht="25.5" customHeight="1">
      <c r="A4" s="18" t="s">
        <v>7</v>
      </c>
      <c r="B4" s="2"/>
      <c r="C4" s="2"/>
      <c r="D4" s="2"/>
      <c r="E4" s="2"/>
      <c r="F4" s="2"/>
      <c r="G4" s="2"/>
      <c r="H4" s="18"/>
    </row>
    <row r="5" spans="1:8" ht="18.75" customHeight="1">
      <c r="A5" s="9" t="s">
        <v>6</v>
      </c>
      <c r="B5" s="7">
        <v>1571</v>
      </c>
      <c r="C5" s="24">
        <v>1571</v>
      </c>
      <c r="D5" s="7">
        <v>1571</v>
      </c>
      <c r="E5" s="8">
        <f aca="true" t="shared" si="0" ref="E5:E11">+D5/C5*100</f>
        <v>100</v>
      </c>
      <c r="F5" s="7">
        <v>1571</v>
      </c>
      <c r="G5" s="8">
        <f aca="true" t="shared" si="1" ref="G5:G11">+F5/C5*100</f>
        <v>100</v>
      </c>
      <c r="H5" s="37"/>
    </row>
    <row r="6" spans="1:9" s="11" customFormat="1" ht="18.75" customHeight="1">
      <c r="A6" s="9" t="s">
        <v>37</v>
      </c>
      <c r="B6" s="7">
        <v>250</v>
      </c>
      <c r="C6" s="24">
        <v>250</v>
      </c>
      <c r="D6" s="7">
        <v>250</v>
      </c>
      <c r="E6" s="8">
        <f t="shared" si="0"/>
        <v>100</v>
      </c>
      <c r="F6" s="7">
        <v>250</v>
      </c>
      <c r="G6" s="8">
        <f t="shared" si="1"/>
        <v>100</v>
      </c>
      <c r="H6" s="37"/>
      <c r="I6" s="1"/>
    </row>
    <row r="7" spans="1:9" s="11" customFormat="1" ht="18.75" customHeight="1">
      <c r="A7" s="9" t="s">
        <v>36</v>
      </c>
      <c r="B7" s="7">
        <v>300</v>
      </c>
      <c r="C7" s="24">
        <v>300</v>
      </c>
      <c r="D7" s="7">
        <v>300</v>
      </c>
      <c r="E7" s="8">
        <f t="shared" si="0"/>
        <v>100</v>
      </c>
      <c r="F7" s="7">
        <v>300</v>
      </c>
      <c r="G7" s="8">
        <f t="shared" si="1"/>
        <v>100</v>
      </c>
      <c r="H7" s="37"/>
      <c r="I7" s="1"/>
    </row>
    <row r="8" spans="1:9" s="11" customFormat="1" ht="18.75" customHeight="1">
      <c r="A8" s="9" t="s">
        <v>35</v>
      </c>
      <c r="B8" s="7">
        <v>300</v>
      </c>
      <c r="C8" s="24">
        <v>300</v>
      </c>
      <c r="D8" s="7">
        <v>300</v>
      </c>
      <c r="E8" s="8">
        <f t="shared" si="0"/>
        <v>100</v>
      </c>
      <c r="F8" s="7">
        <v>300</v>
      </c>
      <c r="G8" s="8">
        <f t="shared" si="1"/>
        <v>100</v>
      </c>
      <c r="H8" s="37"/>
      <c r="I8" s="1"/>
    </row>
    <row r="9" spans="1:9" s="11" customFormat="1" ht="18.75" customHeight="1">
      <c r="A9" s="6" t="s">
        <v>34</v>
      </c>
      <c r="B9" s="7">
        <v>32</v>
      </c>
      <c r="C9" s="24">
        <v>32</v>
      </c>
      <c r="D9" s="7">
        <v>32</v>
      </c>
      <c r="E9" s="8">
        <f t="shared" si="0"/>
        <v>100</v>
      </c>
      <c r="F9" s="7">
        <v>32</v>
      </c>
      <c r="G9" s="8">
        <f t="shared" si="1"/>
        <v>100</v>
      </c>
      <c r="H9" s="37"/>
      <c r="I9" s="1"/>
    </row>
    <row r="10" spans="1:9" s="11" customFormat="1" ht="18.75" customHeight="1">
      <c r="A10" s="6" t="s">
        <v>33</v>
      </c>
      <c r="B10" s="7">
        <v>563</v>
      </c>
      <c r="C10" s="24">
        <v>563</v>
      </c>
      <c r="D10" s="7">
        <v>563</v>
      </c>
      <c r="E10" s="45">
        <f t="shared" si="0"/>
        <v>100</v>
      </c>
      <c r="F10" s="7">
        <v>563</v>
      </c>
      <c r="G10" s="45">
        <f t="shared" si="1"/>
        <v>100</v>
      </c>
      <c r="H10" s="37"/>
      <c r="I10" s="1"/>
    </row>
    <row r="11" spans="1:8" s="36" customFormat="1" ht="18.75" customHeight="1">
      <c r="A11" s="35" t="s">
        <v>8</v>
      </c>
      <c r="B11" s="27">
        <f>SUM(B5:B10)</f>
        <v>3016</v>
      </c>
      <c r="C11" s="27">
        <f>SUM(C5:C10)</f>
        <v>3016</v>
      </c>
      <c r="D11" s="27">
        <f>SUM(D5:D10)</f>
        <v>3016</v>
      </c>
      <c r="E11" s="17">
        <f t="shared" si="0"/>
        <v>100</v>
      </c>
      <c r="F11" s="27">
        <f>SUM(F5:F10)</f>
        <v>3016</v>
      </c>
      <c r="G11" s="17">
        <f t="shared" si="1"/>
        <v>100</v>
      </c>
      <c r="H11" s="28"/>
    </row>
    <row r="12" spans="1:9" s="4" customFormat="1" ht="29.25" customHeight="1">
      <c r="A12" s="5" t="s">
        <v>42</v>
      </c>
      <c r="B12" s="3" t="s">
        <v>41</v>
      </c>
      <c r="C12" s="25">
        <v>0</v>
      </c>
      <c r="D12" s="3" t="s">
        <v>9</v>
      </c>
      <c r="E12" s="3" t="s">
        <v>9</v>
      </c>
      <c r="F12" s="3"/>
      <c r="G12" s="7"/>
      <c r="H12" s="34" t="s">
        <v>9</v>
      </c>
      <c r="I12" s="1"/>
    </row>
    <row r="13" spans="1:9" s="4" customFormat="1" ht="19.5" customHeight="1">
      <c r="A13" s="33" t="s">
        <v>43</v>
      </c>
      <c r="B13" s="33"/>
      <c r="C13" s="54"/>
      <c r="D13" s="7" t="s">
        <v>9</v>
      </c>
      <c r="E13" s="8" t="s">
        <v>9</v>
      </c>
      <c r="F13" s="7" t="s">
        <v>9</v>
      </c>
      <c r="G13" s="8" t="s">
        <v>9</v>
      </c>
      <c r="H13" s="34"/>
      <c r="I13" s="1"/>
    </row>
    <row r="14" spans="1:9" s="4" customFormat="1" ht="18.75" customHeight="1">
      <c r="A14" s="6" t="s">
        <v>29</v>
      </c>
      <c r="B14" s="38" t="s">
        <v>15</v>
      </c>
      <c r="C14" s="24">
        <v>400</v>
      </c>
      <c r="D14" s="41">
        <v>400</v>
      </c>
      <c r="E14" s="43">
        <v>100</v>
      </c>
      <c r="F14" s="7">
        <v>400</v>
      </c>
      <c r="G14" s="8">
        <f>+F14/D14*100</f>
        <v>100</v>
      </c>
      <c r="H14" s="52" t="s">
        <v>9</v>
      </c>
      <c r="I14" s="1"/>
    </row>
    <row r="15" spans="1:9" s="4" customFormat="1" ht="18.75" customHeight="1">
      <c r="A15" s="6" t="s">
        <v>30</v>
      </c>
      <c r="B15" s="38" t="s">
        <v>15</v>
      </c>
      <c r="C15" s="24">
        <v>2400</v>
      </c>
      <c r="D15" s="41">
        <v>2400</v>
      </c>
      <c r="E15" s="43">
        <v>100</v>
      </c>
      <c r="F15" s="7">
        <v>2331</v>
      </c>
      <c r="G15" s="8">
        <f>+F15/D15*100</f>
        <v>97.125</v>
      </c>
      <c r="H15" s="52" t="s">
        <v>53</v>
      </c>
      <c r="I15" s="1"/>
    </row>
    <row r="16" spans="1:9" s="4" customFormat="1" ht="18.75" customHeight="1">
      <c r="A16" s="6" t="s">
        <v>31</v>
      </c>
      <c r="B16" s="38" t="s">
        <v>15</v>
      </c>
      <c r="C16" s="24">
        <v>3000</v>
      </c>
      <c r="D16" s="41">
        <v>3000</v>
      </c>
      <c r="E16" s="43">
        <v>100</v>
      </c>
      <c r="F16" s="7">
        <v>3000</v>
      </c>
      <c r="G16" s="8">
        <f>+F16/D16*100</f>
        <v>100</v>
      </c>
      <c r="H16" s="52" t="s">
        <v>9</v>
      </c>
      <c r="I16" s="1"/>
    </row>
    <row r="17" spans="1:9" s="4" customFormat="1" ht="26.25" customHeight="1">
      <c r="A17" s="6" t="s">
        <v>32</v>
      </c>
      <c r="B17" s="38" t="s">
        <v>15</v>
      </c>
      <c r="C17" s="24">
        <v>5167</v>
      </c>
      <c r="D17" s="41">
        <v>5167</v>
      </c>
      <c r="E17" s="43">
        <v>100</v>
      </c>
      <c r="F17" s="7">
        <v>5167</v>
      </c>
      <c r="G17" s="57">
        <f>+F17/C17*100</f>
        <v>100</v>
      </c>
      <c r="H17" s="52" t="s">
        <v>9</v>
      </c>
      <c r="I17" s="1"/>
    </row>
    <row r="18" spans="1:9" s="4" customFormat="1" ht="26.25" customHeight="1">
      <c r="A18" s="6" t="s">
        <v>44</v>
      </c>
      <c r="B18" s="38" t="s">
        <v>15</v>
      </c>
      <c r="C18" s="24">
        <v>550</v>
      </c>
      <c r="D18" s="41">
        <v>550</v>
      </c>
      <c r="E18" s="43">
        <v>100</v>
      </c>
      <c r="F18" s="7">
        <v>550</v>
      </c>
      <c r="G18" s="8">
        <f>+F18/D18*100</f>
        <v>100</v>
      </c>
      <c r="H18" s="52" t="s">
        <v>9</v>
      </c>
      <c r="I18" s="1"/>
    </row>
    <row r="19" spans="1:9" s="4" customFormat="1" ht="26.25" customHeight="1">
      <c r="A19" s="6" t="s">
        <v>46</v>
      </c>
      <c r="B19" s="38" t="s">
        <v>15</v>
      </c>
      <c r="C19" s="24">
        <v>1092</v>
      </c>
      <c r="D19" s="41">
        <f>219+780</f>
        <v>999</v>
      </c>
      <c r="E19" s="55">
        <f>+D19/C19*100</f>
        <v>91.48351648351648</v>
      </c>
      <c r="F19" s="7">
        <v>999</v>
      </c>
      <c r="G19" s="45">
        <f>+F19/D19*100</f>
        <v>100</v>
      </c>
      <c r="H19" s="52" t="s">
        <v>52</v>
      </c>
      <c r="I19" s="1"/>
    </row>
    <row r="20" spans="1:9" s="4" customFormat="1" ht="27.75" customHeight="1">
      <c r="A20" s="26" t="s">
        <v>16</v>
      </c>
      <c r="B20" s="26"/>
      <c r="C20" s="19">
        <f>SUM(C14:C19)</f>
        <v>12609</v>
      </c>
      <c r="D20" s="19">
        <f>SUM(D13:D19)</f>
        <v>12516</v>
      </c>
      <c r="E20" s="51">
        <v>100</v>
      </c>
      <c r="F20" s="19">
        <f>SUM(F13:F19)</f>
        <v>12447</v>
      </c>
      <c r="G20" s="17">
        <f>+F20/C20*100</f>
        <v>98.7152034261242</v>
      </c>
      <c r="H20" s="28" t="s">
        <v>9</v>
      </c>
      <c r="I20" s="1"/>
    </row>
    <row r="21" spans="1:9" s="11" customFormat="1" ht="23.25" customHeight="1">
      <c r="A21" s="5" t="s">
        <v>38</v>
      </c>
      <c r="B21" s="3">
        <v>93500</v>
      </c>
      <c r="C21" s="25">
        <v>997</v>
      </c>
      <c r="D21" s="3">
        <v>0</v>
      </c>
      <c r="E21" s="50">
        <v>0</v>
      </c>
      <c r="F21" s="3">
        <v>0</v>
      </c>
      <c r="G21" s="15">
        <v>0</v>
      </c>
      <c r="H21" s="34" t="s">
        <v>9</v>
      </c>
      <c r="I21" s="1"/>
    </row>
    <row r="22" spans="1:9" s="11" customFormat="1" ht="21.75" customHeight="1">
      <c r="A22" s="32" t="s">
        <v>3</v>
      </c>
      <c r="B22" s="32"/>
      <c r="C22" s="54"/>
      <c r="D22" s="12" t="s">
        <v>9</v>
      </c>
      <c r="E22" s="43" t="s">
        <v>9</v>
      </c>
      <c r="F22" s="12"/>
      <c r="G22" s="12"/>
      <c r="H22" s="29"/>
      <c r="I22" s="1"/>
    </row>
    <row r="23" spans="1:9" s="11" customFormat="1" ht="19.5" customHeight="1">
      <c r="A23" s="9" t="s">
        <v>23</v>
      </c>
      <c r="B23" s="38" t="s">
        <v>15</v>
      </c>
      <c r="C23" s="24">
        <v>11871</v>
      </c>
      <c r="D23" s="40">
        <v>11871</v>
      </c>
      <c r="E23" s="43">
        <v>100</v>
      </c>
      <c r="F23" s="41">
        <v>11871</v>
      </c>
      <c r="G23" s="8">
        <f>+F23/D23*100</f>
        <v>100</v>
      </c>
      <c r="H23" s="42"/>
      <c r="I23" s="1"/>
    </row>
    <row r="24" spans="1:9" s="11" customFormat="1" ht="18.75" customHeight="1">
      <c r="A24" s="16" t="s">
        <v>24</v>
      </c>
      <c r="B24" s="39" t="s">
        <v>15</v>
      </c>
      <c r="C24" s="56">
        <v>3699</v>
      </c>
      <c r="D24" s="48">
        <v>3699</v>
      </c>
      <c r="E24" s="49">
        <v>100</v>
      </c>
      <c r="F24" s="58">
        <v>3699</v>
      </c>
      <c r="G24" s="45">
        <f>+F24/D24*100</f>
        <v>100</v>
      </c>
      <c r="H24" s="60" t="s">
        <v>9</v>
      </c>
      <c r="I24" s="1"/>
    </row>
    <row r="25" spans="1:9" s="11" customFormat="1" ht="19.5" customHeight="1">
      <c r="A25" s="9" t="s">
        <v>25</v>
      </c>
      <c r="B25" s="38" t="s">
        <v>15</v>
      </c>
      <c r="C25" s="24">
        <v>17716</v>
      </c>
      <c r="D25" s="40">
        <v>17716</v>
      </c>
      <c r="E25" s="43">
        <v>100</v>
      </c>
      <c r="F25" s="41">
        <v>0</v>
      </c>
      <c r="G25" s="8">
        <v>0</v>
      </c>
      <c r="H25" s="59" t="s">
        <v>51</v>
      </c>
      <c r="I25" s="1"/>
    </row>
    <row r="26" spans="1:9" s="11" customFormat="1" ht="18.75" customHeight="1">
      <c r="A26" s="9" t="s">
        <v>26</v>
      </c>
      <c r="B26" s="38" t="s">
        <v>15</v>
      </c>
      <c r="C26" s="24">
        <v>11854</v>
      </c>
      <c r="D26" s="40">
        <v>11854</v>
      </c>
      <c r="E26" s="43">
        <v>100</v>
      </c>
      <c r="F26" s="7">
        <v>11854</v>
      </c>
      <c r="G26" s="8">
        <f aca="true" t="shared" si="2" ref="G26:G32">+F26/D26*100</f>
        <v>100</v>
      </c>
      <c r="H26" s="42"/>
      <c r="I26" s="1"/>
    </row>
    <row r="27" spans="1:9" s="11" customFormat="1" ht="18.75" customHeight="1">
      <c r="A27" s="9" t="s">
        <v>27</v>
      </c>
      <c r="B27" s="38" t="s">
        <v>15</v>
      </c>
      <c r="C27" s="24">
        <v>12134</v>
      </c>
      <c r="D27" s="40">
        <v>12134</v>
      </c>
      <c r="E27" s="43">
        <v>100</v>
      </c>
      <c r="F27" s="7">
        <v>12134</v>
      </c>
      <c r="G27" s="8">
        <f t="shared" si="2"/>
        <v>100</v>
      </c>
      <c r="H27" s="42"/>
      <c r="I27" s="1"/>
    </row>
    <row r="28" spans="1:9" s="11" customFormat="1" ht="18" customHeight="1">
      <c r="A28" s="9" t="s">
        <v>28</v>
      </c>
      <c r="B28" s="38" t="s">
        <v>15</v>
      </c>
      <c r="C28" s="24">
        <v>3713</v>
      </c>
      <c r="D28" s="40">
        <v>3713</v>
      </c>
      <c r="E28" s="43">
        <v>100</v>
      </c>
      <c r="F28" s="7">
        <v>3713</v>
      </c>
      <c r="G28" s="8">
        <f t="shared" si="2"/>
        <v>100</v>
      </c>
      <c r="H28" s="42"/>
      <c r="I28" s="1"/>
    </row>
    <row r="29" spans="1:9" s="11" customFormat="1" ht="18" customHeight="1">
      <c r="A29" s="9" t="s">
        <v>22</v>
      </c>
      <c r="B29" s="38" t="s">
        <v>15</v>
      </c>
      <c r="C29" s="24">
        <v>6990</v>
      </c>
      <c r="D29" s="40">
        <v>6990</v>
      </c>
      <c r="E29" s="43">
        <v>100</v>
      </c>
      <c r="F29" s="7">
        <v>6990</v>
      </c>
      <c r="G29" s="8">
        <f t="shared" si="2"/>
        <v>100</v>
      </c>
      <c r="H29" s="42"/>
      <c r="I29" s="1"/>
    </row>
    <row r="30" spans="1:9" s="11" customFormat="1" ht="18" customHeight="1">
      <c r="A30" s="9" t="s">
        <v>21</v>
      </c>
      <c r="B30" s="38" t="s">
        <v>15</v>
      </c>
      <c r="C30" s="24">
        <v>8802</v>
      </c>
      <c r="D30" s="40">
        <v>8802</v>
      </c>
      <c r="E30" s="43">
        <v>100</v>
      </c>
      <c r="F30" s="7">
        <v>8802</v>
      </c>
      <c r="G30" s="8">
        <f t="shared" si="2"/>
        <v>100</v>
      </c>
      <c r="H30" s="42"/>
      <c r="I30" s="1"/>
    </row>
    <row r="31" spans="1:9" s="11" customFormat="1" ht="40.5" customHeight="1">
      <c r="A31" s="9" t="s">
        <v>20</v>
      </c>
      <c r="B31" s="38" t="s">
        <v>15</v>
      </c>
      <c r="C31" s="24">
        <v>12500</v>
      </c>
      <c r="D31" s="40">
        <v>12500</v>
      </c>
      <c r="E31" s="43">
        <v>100</v>
      </c>
      <c r="F31" s="7">
        <v>5644</v>
      </c>
      <c r="G31" s="8">
        <f t="shared" si="2"/>
        <v>45.152</v>
      </c>
      <c r="H31" s="59" t="s">
        <v>51</v>
      </c>
      <c r="I31" s="1"/>
    </row>
    <row r="32" spans="1:9" s="11" customFormat="1" ht="18.75" customHeight="1">
      <c r="A32" s="9" t="s">
        <v>17</v>
      </c>
      <c r="B32" s="38" t="s">
        <v>15</v>
      </c>
      <c r="C32" s="24">
        <v>2654</v>
      </c>
      <c r="D32" s="40">
        <v>2654</v>
      </c>
      <c r="E32" s="43">
        <v>100</v>
      </c>
      <c r="F32" s="7">
        <v>2654</v>
      </c>
      <c r="G32" s="8">
        <f t="shared" si="2"/>
        <v>100</v>
      </c>
      <c r="H32" s="42"/>
      <c r="I32" s="1"/>
    </row>
    <row r="33" spans="1:9" s="11" customFormat="1" ht="18.75" customHeight="1">
      <c r="A33" s="9" t="s">
        <v>18</v>
      </c>
      <c r="B33" s="38" t="s">
        <v>15</v>
      </c>
      <c r="C33" s="24">
        <v>750</v>
      </c>
      <c r="D33" s="40">
        <v>750</v>
      </c>
      <c r="E33" s="43">
        <v>100</v>
      </c>
      <c r="F33" s="7">
        <v>0</v>
      </c>
      <c r="G33" s="8">
        <v>0</v>
      </c>
      <c r="H33" s="59" t="s">
        <v>51</v>
      </c>
      <c r="I33" s="1"/>
    </row>
    <row r="34" spans="1:9" s="11" customFormat="1" ht="28.5" customHeight="1">
      <c r="A34" s="6" t="s">
        <v>19</v>
      </c>
      <c r="B34" s="38" t="s">
        <v>15</v>
      </c>
      <c r="C34" s="24">
        <v>2530</v>
      </c>
      <c r="D34" s="40">
        <v>2530</v>
      </c>
      <c r="E34" s="43">
        <v>100</v>
      </c>
      <c r="F34" s="7">
        <v>0</v>
      </c>
      <c r="G34" s="57">
        <f>+F34/C34*100</f>
        <v>0</v>
      </c>
      <c r="H34" s="59" t="s">
        <v>51</v>
      </c>
      <c r="I34" s="1"/>
    </row>
    <row r="35" spans="1:9" s="11" customFormat="1" ht="23.25" customHeight="1">
      <c r="A35" s="9" t="s">
        <v>39</v>
      </c>
      <c r="B35" s="47" t="s">
        <v>2</v>
      </c>
      <c r="C35" s="24">
        <v>6400</v>
      </c>
      <c r="D35" s="40">
        <v>6400</v>
      </c>
      <c r="E35" s="43">
        <v>100</v>
      </c>
      <c r="F35" s="7">
        <v>0</v>
      </c>
      <c r="G35" s="8">
        <v>0</v>
      </c>
      <c r="H35" s="59" t="s">
        <v>51</v>
      </c>
      <c r="I35" s="1"/>
    </row>
    <row r="36" spans="1:9" s="11" customFormat="1" ht="23.25" customHeight="1">
      <c r="A36" s="9" t="s">
        <v>47</v>
      </c>
      <c r="B36" s="47" t="s">
        <v>2</v>
      </c>
      <c r="C36" s="24">
        <v>1800</v>
      </c>
      <c r="D36" s="40">
        <v>1800</v>
      </c>
      <c r="E36" s="43">
        <v>100</v>
      </c>
      <c r="F36" s="7">
        <v>1800</v>
      </c>
      <c r="G36" s="57">
        <f>+F36/C36*100</f>
        <v>100</v>
      </c>
      <c r="H36" s="42"/>
      <c r="I36" s="1"/>
    </row>
    <row r="37" spans="1:9" s="11" customFormat="1" ht="23.25" customHeight="1">
      <c r="A37" s="9" t="s">
        <v>48</v>
      </c>
      <c r="B37" s="47" t="s">
        <v>2</v>
      </c>
      <c r="C37" s="24">
        <v>489</v>
      </c>
      <c r="D37" s="40">
        <v>489</v>
      </c>
      <c r="E37" s="43">
        <v>100</v>
      </c>
      <c r="F37" s="7">
        <v>489</v>
      </c>
      <c r="G37" s="57">
        <f>+F37/C37*100</f>
        <v>100</v>
      </c>
      <c r="H37" s="42"/>
      <c r="I37" s="1"/>
    </row>
    <row r="38" spans="1:9" s="11" customFormat="1" ht="23.25" customHeight="1">
      <c r="A38" s="9" t="s">
        <v>49</v>
      </c>
      <c r="B38" s="47" t="s">
        <v>2</v>
      </c>
      <c r="C38" s="24">
        <v>2550</v>
      </c>
      <c r="D38" s="40">
        <v>2550</v>
      </c>
      <c r="E38" s="49">
        <v>100</v>
      </c>
      <c r="F38" s="58">
        <v>2550</v>
      </c>
      <c r="G38" s="53">
        <f>+F38/C38*100</f>
        <v>100</v>
      </c>
      <c r="H38" s="42"/>
      <c r="I38" s="1"/>
    </row>
    <row r="39" spans="1:9" s="11" customFormat="1" ht="19.5" customHeight="1">
      <c r="A39" s="31" t="s">
        <v>5</v>
      </c>
      <c r="B39" s="19">
        <f>SUM(B21:B38)</f>
        <v>93500</v>
      </c>
      <c r="C39" s="19">
        <f>SUM(C21:C38)</f>
        <v>107449</v>
      </c>
      <c r="D39" s="19">
        <f>SUM(D23:D38)</f>
        <v>106452</v>
      </c>
      <c r="E39" s="15">
        <f>+D39/C39*100</f>
        <v>99.07211793502033</v>
      </c>
      <c r="F39" s="21">
        <f>SUM(F23:F38)</f>
        <v>72200</v>
      </c>
      <c r="G39" s="15">
        <f>+F39/C39*100</f>
        <v>67.19466909882829</v>
      </c>
      <c r="H39" s="28"/>
      <c r="I39" s="4"/>
    </row>
    <row r="40" spans="1:9" s="10" customFormat="1" ht="19.5" customHeight="1">
      <c r="A40" s="20" t="s">
        <v>4</v>
      </c>
      <c r="B40" s="19">
        <v>6962</v>
      </c>
      <c r="C40" s="19">
        <v>396</v>
      </c>
      <c r="D40" s="19">
        <v>0</v>
      </c>
      <c r="E40" s="19">
        <v>0</v>
      </c>
      <c r="F40" s="19">
        <v>0</v>
      </c>
      <c r="G40" s="19">
        <v>0</v>
      </c>
      <c r="H40" s="28"/>
      <c r="I40" s="1"/>
    </row>
    <row r="41" spans="1:9" s="4" customFormat="1" ht="19.5" customHeight="1">
      <c r="A41" s="13" t="s">
        <v>40</v>
      </c>
      <c r="B41" s="14">
        <f>+B40+B21+B12+B11</f>
        <v>115978</v>
      </c>
      <c r="C41" s="14">
        <f>+C40+C39+C20+C11</f>
        <v>123470</v>
      </c>
      <c r="D41" s="14">
        <f>+D39+D20+D11</f>
        <v>121984</v>
      </c>
      <c r="E41" s="44">
        <f>+D41/C41*100</f>
        <v>98.79646877784077</v>
      </c>
      <c r="F41" s="14">
        <f>+F40+F39+F20+F11</f>
        <v>87663</v>
      </c>
      <c r="G41" s="46">
        <f>+F41/C41*100</f>
        <v>70.99943306066251</v>
      </c>
      <c r="H41" s="61"/>
      <c r="I41" s="1"/>
    </row>
    <row r="46" ht="12.75">
      <c r="C46" s="1" t="s">
        <v>9</v>
      </c>
    </row>
  </sheetData>
  <mergeCells count="7">
    <mergeCell ref="F1:F3"/>
    <mergeCell ref="G1:G3"/>
    <mergeCell ref="H1:H3"/>
    <mergeCell ref="A1:A3"/>
    <mergeCell ref="B1:B3"/>
    <mergeCell ref="C1:C3"/>
    <mergeCell ref="D1:E2"/>
  </mergeCells>
  <printOptions horizontalCentered="1"/>
  <pageMargins left="0.3937007874015748" right="0.3937007874015748" top="0.73" bottom="0.66" header="0.39" footer="0.33"/>
  <pageSetup orientation="landscape" paperSize="9" r:id="rId1"/>
  <headerFooter alignWithMargins="0">
    <oddHeader>&amp;C&amp;"ti,Félkövér"&amp;12Víziközmű koncessziós felújítások
&amp;R&amp;"ti,Normál"&amp;8 15/2006.(V.4.) sz. önkorm. rendelet 
8. sz. melléklet
ezer Ft&amp;"Arial CE,Normál"&amp;10
</oddHeader>
    <oddFooter>&amp;L&amp;"ti,Normál"&amp;8&amp;D&amp;C&amp;"ti,Normál"&amp;8&amp;F /&amp;A  / Vass Éva&amp;R&amp;"ti,Normál"&amp;8&amp;P/&amp;N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HarakZsuzsanna</cp:lastModifiedBy>
  <cp:lastPrinted>2006-05-03T12:40:57Z</cp:lastPrinted>
  <dcterms:created xsi:type="dcterms:W3CDTF">2003-04-30T07:25:04Z</dcterms:created>
  <dcterms:modified xsi:type="dcterms:W3CDTF">2006-05-04T15:39:03Z</dcterms:modified>
  <cp:category/>
  <cp:version/>
  <cp:contentType/>
  <cp:contentStatus/>
</cp:coreProperties>
</file>