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260" tabRatio="636" activeTab="3"/>
  </bookViews>
  <sheets>
    <sheet name="Munka1" sheetId="1" r:id="rId1"/>
    <sheet name="norm.k." sheetId="2" r:id="rId2"/>
    <sheet name="közp.t." sheetId="3" r:id="rId3"/>
    <sheet name="e.bev." sheetId="4" r:id="rId4"/>
    <sheet name="átv." sheetId="5" r:id="rId5"/>
    <sheet name="telek" sheetId="6" r:id="rId6"/>
  </sheets>
  <definedNames>
    <definedName name="_xlnm.Print_Titles" localSheetId="3">'e.bev.'!$1:$3</definedName>
    <definedName name="_xlnm.Print_Titles" localSheetId="2">'közp.t.'!$1:$3</definedName>
    <definedName name="_xlnm.Print_Area" localSheetId="4">'átv.'!$A$1:$F$87</definedName>
    <definedName name="_xlnm.Print_Area" localSheetId="5">'telek'!$A$1:$L$43</definedName>
  </definedNames>
  <calcPr fullCalcOnLoad="1"/>
</workbook>
</file>

<file path=xl/sharedStrings.xml><?xml version="1.0" encoding="utf-8"?>
<sst xmlns="http://schemas.openxmlformats.org/spreadsheetml/2006/main" count="638" uniqueCount="247">
  <si>
    <t>Otthonteremtési támogatás</t>
  </si>
  <si>
    <t>Tartásdíj megelőlegezése</t>
  </si>
  <si>
    <t>Megnevezés</t>
  </si>
  <si>
    <t>I. Működési c. támogatások összesen</t>
  </si>
  <si>
    <t>II. Felhalmozási c. központi támogatások</t>
  </si>
  <si>
    <t>I.+II. Egyéb központi támogatások összesen</t>
  </si>
  <si>
    <t>I.Működési célra átvett</t>
  </si>
  <si>
    <t>Fejlesztési célra átvett pénzeszközök</t>
  </si>
  <si>
    <t>I+II. Mindösszesen</t>
  </si>
  <si>
    <t>I.Működési célú egyéb bevételek</t>
  </si>
  <si>
    <t>Közterülethasználati díj</t>
  </si>
  <si>
    <t>Kötbér</t>
  </si>
  <si>
    <t>Versenytárgyalás, pályázati dokumentáció</t>
  </si>
  <si>
    <t>Bérleti díjak</t>
  </si>
  <si>
    <t xml:space="preserve"> -  reklámcélú</t>
  </si>
  <si>
    <t xml:space="preserve"> -  hulladéklerakó</t>
  </si>
  <si>
    <t>I.Működési c.egyéb bevételek összesen</t>
  </si>
  <si>
    <t>Szakmai fejlesztési feladatok</t>
  </si>
  <si>
    <t>Pedagógiai szakmai szolgáltatás</t>
  </si>
  <si>
    <t xml:space="preserve"> Egyes szociális feladatok kiegészítő támogatása</t>
  </si>
  <si>
    <t xml:space="preserve">  -  rendszeres gyermekvédelmi támogatás és kiegészítése </t>
  </si>
  <si>
    <t xml:space="preserve">  -  normatív alapú ápolási díj</t>
  </si>
  <si>
    <t xml:space="preserve">  -  adósságcsökkentési támogatás</t>
  </si>
  <si>
    <t>Szociális továbbképzés és szakvizsga</t>
  </si>
  <si>
    <t>II.Felhalmozási célú egyéb bevételek</t>
  </si>
  <si>
    <t>Lakásmobilitás</t>
  </si>
  <si>
    <t>II.Felhalmozási célú egyéb bevételek összesen</t>
  </si>
  <si>
    <t>I+II.Mindösszesen</t>
  </si>
  <si>
    <t>Építési telek-és ingatlanért.bevétele</t>
  </si>
  <si>
    <t>Ebből:kompenzációs kiadás</t>
  </si>
  <si>
    <t>Nettó bevétel</t>
  </si>
  <si>
    <t>Tényleges bevételek</t>
  </si>
  <si>
    <t>I.Tényleges bevétel összesen</t>
  </si>
  <si>
    <t>II.Kompenzációs ügyletek:</t>
  </si>
  <si>
    <t>I- II. Bevétel összesen</t>
  </si>
  <si>
    <t>I.Működési c.támogatások</t>
  </si>
  <si>
    <t>II.Felhalmozási célra átvett</t>
  </si>
  <si>
    <t>Pedagógusok szakkönyvvásárlása</t>
  </si>
  <si>
    <t>Egyes jövedelempótló támogatások kiegészítése</t>
  </si>
  <si>
    <t xml:space="preserve">  -  rendszeres szociális segély</t>
  </si>
  <si>
    <t>Az önkormányzat által szervezett közcélú foglalkoztatás támogatása</t>
  </si>
  <si>
    <t>CEDE</t>
  </si>
  <si>
    <t>Mozgáskorlátozottak támogatása</t>
  </si>
  <si>
    <t>Megyei Önkormányzattól</t>
  </si>
  <si>
    <t>Működési célra átvett összesen</t>
  </si>
  <si>
    <t>Közületektől, lakosságtól közművesítésre</t>
  </si>
  <si>
    <t>Munkahelyteremtő beruházásra nyújtott kölcsön és kamata</t>
  </si>
  <si>
    <t>Lakásépítésre és vásárlásra nyújtott támogatások visszafizetése</t>
  </si>
  <si>
    <t>II. Kompenzációs bevételek összesen</t>
  </si>
  <si>
    <t xml:space="preserve">Lakossági közműfejlesztési támogatás </t>
  </si>
  <si>
    <t>Kiegészítő támogatás egyes közoktatási feladatok ellátásához</t>
  </si>
  <si>
    <t>támogatása</t>
  </si>
  <si>
    <t xml:space="preserve">  -  időskorúak járadéka</t>
  </si>
  <si>
    <t>Helyi Kisebbségi Önkormányzatok támogatása</t>
  </si>
  <si>
    <t>X</t>
  </si>
  <si>
    <t>-</t>
  </si>
  <si>
    <t>Szolgalmi jog értékesítés</t>
  </si>
  <si>
    <t>Különféle bírságok (közter., építésrend. )</t>
  </si>
  <si>
    <t>Közmunkaprogramra TFT-tól</t>
  </si>
  <si>
    <t>Eltérés</t>
  </si>
  <si>
    <t>(+,-)</t>
  </si>
  <si>
    <t xml:space="preserve"> </t>
  </si>
  <si>
    <t xml:space="preserve"> Fonyód üdülő</t>
  </si>
  <si>
    <t xml:space="preserve"> Kossuth L. u. 53. orvosi ügyelet</t>
  </si>
  <si>
    <t xml:space="preserve"> Ady E. u. 15. padlástér</t>
  </si>
  <si>
    <t>Kisgát északi oldal lakóterület II.</t>
  </si>
  <si>
    <t>Kisgát északi oldal (BITT Kft)</t>
  </si>
  <si>
    <t>Sor-</t>
  </si>
  <si>
    <t>szám</t>
  </si>
  <si>
    <t>előirányzat</t>
  </si>
  <si>
    <t>2.</t>
  </si>
  <si>
    <t>I.</t>
  </si>
  <si>
    <t>1.</t>
  </si>
  <si>
    <t>3.</t>
  </si>
  <si>
    <t>4.</t>
  </si>
  <si>
    <t>5.</t>
  </si>
  <si>
    <t>6.</t>
  </si>
  <si>
    <t>7.</t>
  </si>
  <si>
    <t>8.</t>
  </si>
  <si>
    <t xml:space="preserve">  - Madár u. óvoda teljes tetőfelújítás</t>
  </si>
  <si>
    <t xml:space="preserve">  - Városi Fürdő uszodai medencetér portál cseréje</t>
  </si>
  <si>
    <t xml:space="preserve">  - Településrendezési terv készítése</t>
  </si>
  <si>
    <t xml:space="preserve">  - Fő u. útfelújítás</t>
  </si>
  <si>
    <t xml:space="preserve">  - Egészségügyi SZKI Tallián Gy. u. épület homlokzat és tető felújítás</t>
  </si>
  <si>
    <t>9.</t>
  </si>
  <si>
    <t>10.</t>
  </si>
  <si>
    <t>11.</t>
  </si>
  <si>
    <t>12.</t>
  </si>
  <si>
    <t xml:space="preserve"> -  piac  </t>
  </si>
  <si>
    <t>13.</t>
  </si>
  <si>
    <t>II.</t>
  </si>
  <si>
    <t>III.</t>
  </si>
  <si>
    <t>Helyi önkormányzati hivatásos tűzoltóságok támogatása</t>
  </si>
  <si>
    <t>Lakossági települési folyékony hulladék ártalmatlanításának</t>
  </si>
  <si>
    <t>IV.</t>
  </si>
  <si>
    <t>Eljárási díj (Okmány Iroda)</t>
  </si>
  <si>
    <t>Rákóczi Stadion közüzemi számláinak megtérítése</t>
  </si>
  <si>
    <t xml:space="preserve">      - színház fenntartásához</t>
  </si>
  <si>
    <t>Helyi önkormányzatoktól bejáró tanulók után</t>
  </si>
  <si>
    <t>Be nem hajtható hulladék elszállítási díjak ellentételezése</t>
  </si>
  <si>
    <t>Lakásépítésre és vásárlásra nyújtott kölcsönök visszafizetése</t>
  </si>
  <si>
    <t>Munkáltatói kölcsön visszafizetése</t>
  </si>
  <si>
    <t xml:space="preserve"> -  vásárok</t>
  </si>
  <si>
    <t>Lakbér</t>
  </si>
  <si>
    <t>Végrehajtási Társulás költségeinek megtérítése</t>
  </si>
  <si>
    <t>Rákóczi Stadion jegybevétele</t>
  </si>
  <si>
    <t xml:space="preserve">      - DDRF Tanácstól</t>
  </si>
  <si>
    <t xml:space="preserve">      - Megyei Önkormányzattól</t>
  </si>
  <si>
    <t xml:space="preserve">      - Taszári Önkormányzattól</t>
  </si>
  <si>
    <t>Munkanélküliek jövedelempótló támogatása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</si>
  <si>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</si>
  <si>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</si>
  <si>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</si>
  <si>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</si>
  <si>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</si>
  <si>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</si>
  <si>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</si>
  <si>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</si>
  <si>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</si>
  <si>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</si>
  <si>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</si>
  <si>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</si>
  <si>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</si>
  <si>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</si>
  <si>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</si>
  <si>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Megjegyzés</t>
  </si>
  <si>
    <t>"Gugyuló Jézus" faszobor restaurálására TFT-tól</t>
  </si>
  <si>
    <t>Gilice u. Óvoda</t>
  </si>
  <si>
    <t>Kártérítés Rákóczi Stadion építési hibái miatt</t>
  </si>
  <si>
    <t>Módosított</t>
  </si>
  <si>
    <t>Pedagógus szakvizsga, továbbképzés, felkészülés</t>
  </si>
  <si>
    <t xml:space="preserve">    - Pedagógus szakvizsga és továbbképzés támogatása</t>
  </si>
  <si>
    <t xml:space="preserve">    - Középisk. ped. felkészülésének támogatása a kétszintű</t>
  </si>
  <si>
    <t xml:space="preserve">      érettségiztetéshez</t>
  </si>
  <si>
    <t>Minőségfejlesztési feladatok</t>
  </si>
  <si>
    <t>Pedagógiai szakszolgálat</t>
  </si>
  <si>
    <t>Diáksporttal kapcsolatos feladatok támogatása</t>
  </si>
  <si>
    <t xml:space="preserve">  -  adósságkezelési szolgáltatáshoz kapcsolódó és normatív</t>
  </si>
  <si>
    <t xml:space="preserve">     lakásfenntartási támogatás</t>
  </si>
  <si>
    <t xml:space="preserve">  - Berzsenyi u-i bérlakás építés</t>
  </si>
  <si>
    <t xml:space="preserve">  - Együd Árpád VMK. fűtés rekonstrukciója</t>
  </si>
  <si>
    <t xml:space="preserve">  - Kinizsi ltp. Bejáró út felújítása</t>
  </si>
  <si>
    <t>Decentralizált Turisztikai Célelőirányzatból</t>
  </si>
  <si>
    <t>"Év-forduló 2003-2004."</t>
  </si>
  <si>
    <t>Szakmai vizsgadíjakra NSZI-től</t>
  </si>
  <si>
    <t>Kapos TV Kht.-től megelőlegezés visszatérítése</t>
  </si>
  <si>
    <t>Tömegközlekedés normatív támogatása</t>
  </si>
  <si>
    <t>Panelfelújítási programra BM-tól (2002-2003.)</t>
  </si>
  <si>
    <t>Panelfelújítási program 2004. évi (14 épület)</t>
  </si>
  <si>
    <t xml:space="preserve">    = BM-tól</t>
  </si>
  <si>
    <t xml:space="preserve">    = lakóközösségtől</t>
  </si>
  <si>
    <t>Szennyvíziszaptároló építéshez UKIG-tól</t>
  </si>
  <si>
    <t>Hulladéklerakó komposztáló telepének eszk.besz. KVG Rt-tól</t>
  </si>
  <si>
    <t>Szennyvízcsatornázásra</t>
  </si>
  <si>
    <t xml:space="preserve">    = Megyei KAC-ból</t>
  </si>
  <si>
    <t xml:space="preserve">    = Központi KAC-ból</t>
  </si>
  <si>
    <t xml:space="preserve">    = Vízügyi Célelőirányzatból</t>
  </si>
  <si>
    <t>Rákóczi Stadion rekonstrukciójára GYISM-tól</t>
  </si>
  <si>
    <t xml:space="preserve">    = I-II. ütem</t>
  </si>
  <si>
    <t xml:space="preserve">    = III. ütem</t>
  </si>
  <si>
    <t>Nyugdíjasház építéshez BM-tól</t>
  </si>
  <si>
    <t>Kecelhegyi 72 db bérlakásra BM-tól</t>
  </si>
  <si>
    <t xml:space="preserve">Taszári Polgári Repülőtéri  beruházásra </t>
  </si>
  <si>
    <t xml:space="preserve">      = II. ütemhez</t>
  </si>
  <si>
    <t>Városi Fürdő rekonstrukcióra DDRFT-tól</t>
  </si>
  <si>
    <t>Füredi II. Laktanya körny.védelmi kármentesítésére</t>
  </si>
  <si>
    <t xml:space="preserve">19. </t>
  </si>
  <si>
    <t>Atlétikai pályára GYISM-tól</t>
  </si>
  <si>
    <t xml:space="preserve">Információs társadalom igényorientált eszközei és rendszerei </t>
  </si>
  <si>
    <t>támogatás Oktatási Minisztériumtól</t>
  </si>
  <si>
    <t>Települési összkép javítása rekonstrukcióval a Németh I. fasorban</t>
  </si>
  <si>
    <t>és térségében Dec. Turisztikai Célelőirányzatból</t>
  </si>
  <si>
    <t>Továbbszámlázott szolgáltatások</t>
  </si>
  <si>
    <t>Egyéb bevételek (gondozási díj, közüzemi díj, stb.)</t>
  </si>
  <si>
    <t xml:space="preserve">1. </t>
  </si>
  <si>
    <t>0</t>
  </si>
  <si>
    <t xml:space="preserve">2. </t>
  </si>
  <si>
    <t xml:space="preserve"> Zrínyi u. 52. Telek</t>
  </si>
  <si>
    <t xml:space="preserve">4. </t>
  </si>
  <si>
    <t xml:space="preserve"> Lonkahegyi lakópark (Szigetvári u-</t>
  </si>
  <si>
    <t xml:space="preserve"> Fő u. 93. Telek</t>
  </si>
  <si>
    <t xml:space="preserve"> Kecelhegyi csoportházas telek</t>
  </si>
  <si>
    <t xml:space="preserve"> Privát Centrum K oldal telek</t>
  </si>
  <si>
    <t xml:space="preserve"> Izzó u. ingatlan (iparterület Videoton mellett)</t>
  </si>
  <si>
    <t xml:space="preserve"> Lonkahegyi u. csatlakozásnál lévő telek</t>
  </si>
  <si>
    <t xml:space="preserve"> Budai Nagy Antal u.  Telek (Privát Cent. mellett)</t>
  </si>
  <si>
    <t xml:space="preserve"> Kisgát III. ütem telek (kollégium É-i része)</t>
  </si>
  <si>
    <t xml:space="preserve"> Berzsenyi u. 42. mögött tömbbelsőben garázstelek</t>
  </si>
  <si>
    <t xml:space="preserve"> Maros u. NY-i oldal (67-es út melletti terület)</t>
  </si>
  <si>
    <t xml:space="preserve"> Toponár (volt állatvásár területe)</t>
  </si>
  <si>
    <t xml:space="preserve"> Fő u. 7. üzlethelyiség</t>
  </si>
  <si>
    <t xml:space="preserve"> Üzemanyagtöltő állomások terület (1 db elkerülő út</t>
  </si>
  <si>
    <t xml:space="preserve"> mellett 2 db Maros u., 1 db 61-es út K-i bevezető sz.)</t>
  </si>
  <si>
    <t xml:space="preserve"> Frankel Leo u. 1. presszó</t>
  </si>
  <si>
    <t xml:space="preserve"> Kanizsai u. 56. Üzletek, műhelyek</t>
  </si>
  <si>
    <t xml:space="preserve"> Ady E. u. 4. üzlet</t>
  </si>
  <si>
    <t xml:space="preserve"> Honvéd u. 18. (vol Óvodai Gondnokság)</t>
  </si>
  <si>
    <t xml:space="preserve"> Fő u. 6. üzlethelyiség</t>
  </si>
  <si>
    <t xml:space="preserve"> Gróf Apponyi u. Óvoda</t>
  </si>
  <si>
    <t xml:space="preserve"> Hunyadi J. u. 5. orvosi rendelő</t>
  </si>
  <si>
    <t xml:space="preserve"> Töröcske zártkertek</t>
  </si>
  <si>
    <t xml:space="preserve"> Dózsa Gy. u. 14. padlástér + lakás</t>
  </si>
  <si>
    <t xml:space="preserve"> Maros u. lakótelkek NY-i oldal</t>
  </si>
  <si>
    <t>Dózsa Gy. u. 10. padlástér</t>
  </si>
  <si>
    <t>Ady E. u. D-i tömb</t>
  </si>
  <si>
    <t xml:space="preserve">      - Nevelési Tanácsadóhoz</t>
  </si>
  <si>
    <t>Szociális igazgatási mintahely működéséhez ESZCSM-tól</t>
  </si>
  <si>
    <t>"Kirándulások Kaposváron és környékén" c. kiadványhoz GM-tól</t>
  </si>
  <si>
    <t xml:space="preserve">      = I. ütemhez </t>
  </si>
  <si>
    <t>EU csatlakozási ünnepség támogatás MEH-tól</t>
  </si>
  <si>
    <t xml:space="preserve">  - EU-PRO 2 ZA</t>
  </si>
  <si>
    <t xml:space="preserve">  - EU-PRO 3 HAN</t>
  </si>
  <si>
    <t>Sport feladatokra GYISM-tól</t>
  </si>
  <si>
    <t>új előir.</t>
  </si>
  <si>
    <t>előir.</t>
  </si>
  <si>
    <t>Létszámcsökkentéssel kapcsolatos kiadások támogatása</t>
  </si>
  <si>
    <t>Helyi közforgalmú közlekedés működtetéséhez hozzájárulás</t>
  </si>
  <si>
    <t>Közművelődési érdekeltségnövelő támogatás</t>
  </si>
  <si>
    <t xml:space="preserve"> - Vikár Béla utca útfelújítás</t>
  </si>
  <si>
    <t>Vis maior támogatás Műszaki SzKI és II. Rákóczi F. Ált. Iskola felújításához</t>
  </si>
  <si>
    <t>központi támogatás: 44181</t>
  </si>
  <si>
    <t>Biztonságos Magyarországért Közalapítványtól</t>
  </si>
  <si>
    <t xml:space="preserve"> - katasztrófavédelmi felkészítésre</t>
  </si>
  <si>
    <t xml:space="preserve"> - Kapos TV műsorához</t>
  </si>
  <si>
    <t>Okmányiroda működéséhez KÖNYV Hivataltól</t>
  </si>
  <si>
    <t>Villamosításhoz lakossági hozzájárulás</t>
  </si>
  <si>
    <t>Környezeti ártalmak csökkentése cigánytelepeken KVVM-től</t>
  </si>
  <si>
    <t>e. Magyarország Pont eszköz beszerzésére IHM-tól</t>
  </si>
  <si>
    <t>Kábítószerügyi Egyeztető Fórum működéséhez</t>
  </si>
  <si>
    <t>Tűzoltóság gépjármű fecskendő beszerzéséhez</t>
  </si>
  <si>
    <t>Bursa Hungarica ösztöndíj visszautalása (Professzorok Háza)</t>
  </si>
  <si>
    <t>e. Magyarország Pont műk. Kts. IHM-től</t>
  </si>
  <si>
    <t>SZAK 2004. pályázaton OM-tól</t>
  </si>
  <si>
    <t>Bérleti jog átadás</t>
  </si>
  <si>
    <t>Osztalék</t>
  </si>
  <si>
    <t>Egyéb bevétek (bontási anyag ért., stb.)</t>
  </si>
  <si>
    <t>Kaposmenti hulladékgazd. progr. pályázathoz megv. tanulmány</t>
  </si>
  <si>
    <t>29.</t>
  </si>
  <si>
    <t>Kapos Car (Rákóczi pálya)</t>
  </si>
  <si>
    <t>Kossuth u. 2. - Fő u. 13. Irodák+raktár</t>
  </si>
  <si>
    <t>Tourinform Iroda</t>
  </si>
  <si>
    <t>Ady u. 15. tetőfelújításához lakosságtól</t>
  </si>
  <si>
    <t>Bankgarancia díj megtérítése (taszári repülőtér)</t>
  </si>
  <si>
    <t xml:space="preserve">     - Somogy Megyei Önkormányzattól</t>
  </si>
  <si>
    <t xml:space="preserve">     - Taszári Önkormányzattól</t>
  </si>
  <si>
    <t>EU választásra központi támogatásból</t>
  </si>
  <si>
    <t xml:space="preserve"> tervezési korrekció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</si>
</sst>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Times New Roman CE"/>
      <family val="1"/>
    </font>
    <font>
      <sz val="10"/>
      <name val="Times New Roman CE"/>
      <family val="1"/>
    </font>
    <font>
      <sz val="10"/>
      <color indexed="10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color indexed="10"/>
      <name val="Times New Roman CE"/>
      <family val="1"/>
    </font>
    <font>
      <sz val="12"/>
      <name val="MS Sans Serif"/>
      <family val="0"/>
    </font>
    <font>
      <sz val="8"/>
      <name val="MS Sans Serif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Continuous"/>
    </xf>
    <xf numFmtId="0" fontId="5" fillId="2" borderId="5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0" fontId="5" fillId="2" borderId="7" xfId="0" applyFont="1" applyFill="1" applyBorder="1" applyAlignment="1">
      <alignment horizontal="centerContinuous"/>
    </xf>
    <xf numFmtId="0" fontId="5" fillId="3" borderId="7" xfId="0" applyFont="1" applyFill="1" applyBorder="1" applyAlignment="1">
      <alignment horizontal="centerContinuous"/>
    </xf>
    <xf numFmtId="0" fontId="5" fillId="3" borderId="4" xfId="0" applyFont="1" applyFill="1" applyBorder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Continuous"/>
    </xf>
    <xf numFmtId="0" fontId="5" fillId="3" borderId="6" xfId="0" applyFont="1" applyFill="1" applyBorder="1" applyAlignment="1">
      <alignment horizontal="centerContinuous"/>
    </xf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5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/>
    </xf>
    <xf numFmtId="0" fontId="5" fillId="5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/>
    </xf>
    <xf numFmtId="0" fontId="5" fillId="0" borderId="7" xfId="0" applyFont="1" applyBorder="1" applyAlignment="1">
      <alignment horizontal="centerContinuous"/>
    </xf>
    <xf numFmtId="0" fontId="9" fillId="0" borderId="2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3" xfId="0" applyFont="1" applyBorder="1" applyAlignment="1">
      <alignment horizontal="centerContinuous"/>
    </xf>
    <xf numFmtId="0" fontId="5" fillId="3" borderId="1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5" fillId="0" borderId="2" xfId="0" applyFont="1" applyBorder="1" applyAlignment="1">
      <alignment/>
    </xf>
    <xf numFmtId="0" fontId="6" fillId="3" borderId="4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5" fillId="5" borderId="3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Continuous"/>
    </xf>
    <xf numFmtId="0" fontId="5" fillId="6" borderId="4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3" borderId="4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0" borderId="3" xfId="0" applyFont="1" applyBorder="1" applyAlignment="1">
      <alignment horizontal="left"/>
    </xf>
    <xf numFmtId="0" fontId="5" fillId="3" borderId="10" xfId="0" applyFont="1" applyFill="1" applyBorder="1" applyAlignment="1">
      <alignment/>
    </xf>
    <xf numFmtId="0" fontId="5" fillId="4" borderId="11" xfId="0" applyFont="1" applyFill="1" applyBorder="1" applyAlignment="1">
      <alignment/>
    </xf>
    <xf numFmtId="0" fontId="5" fillId="4" borderId="11" xfId="0" applyFont="1" applyFill="1" applyBorder="1" applyAlignment="1">
      <alignment horizontal="centerContinuous"/>
    </xf>
    <xf numFmtId="0" fontId="6" fillId="4" borderId="11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7" xfId="0" applyFont="1" applyBorder="1" applyAlignment="1">
      <alignment/>
    </xf>
    <xf numFmtId="0" fontId="5" fillId="4" borderId="1" xfId="0" applyFont="1" applyFill="1" applyBorder="1" applyAlignment="1">
      <alignment/>
    </xf>
    <xf numFmtId="0" fontId="9" fillId="0" borderId="2" xfId="0" applyFont="1" applyBorder="1" applyAlignment="1">
      <alignment/>
    </xf>
    <xf numFmtId="0" fontId="5" fillId="7" borderId="9" xfId="0" applyFont="1" applyFill="1" applyBorder="1" applyAlignment="1">
      <alignment horizontal="centerContinuous"/>
    </xf>
    <xf numFmtId="0" fontId="9" fillId="0" borderId="1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5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left" wrapText="1"/>
    </xf>
    <xf numFmtId="0" fontId="5" fillId="0" borderId="2" xfId="0" applyFont="1" applyBorder="1" applyAlignment="1">
      <alignment vertical="center"/>
    </xf>
    <xf numFmtId="49" fontId="5" fillId="3" borderId="8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3" borderId="0" xfId="0" applyFont="1" applyFill="1" applyBorder="1" applyAlignment="1">
      <alignment/>
    </xf>
    <xf numFmtId="166" fontId="5" fillId="0" borderId="0" xfId="0" applyNumberFormat="1" applyFont="1" applyAlignment="1">
      <alignment/>
    </xf>
    <xf numFmtId="0" fontId="6" fillId="3" borderId="4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/>
    </xf>
    <xf numFmtId="0" fontId="11" fillId="0" borderId="6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3" fontId="10" fillId="0" borderId="2" xfId="0" applyNumberFormat="1" applyFont="1" applyBorder="1" applyAlignment="1">
      <alignment/>
    </xf>
    <xf numFmtId="3" fontId="12" fillId="3" borderId="2" xfId="0" applyNumberFormat="1" applyFont="1" applyFill="1" applyBorder="1" applyAlignment="1">
      <alignment/>
    </xf>
    <xf numFmtId="0" fontId="10" fillId="3" borderId="8" xfId="0" applyFont="1" applyFill="1" applyBorder="1" applyAlignment="1">
      <alignment/>
    </xf>
    <xf numFmtId="0" fontId="10" fillId="0" borderId="2" xfId="0" applyFont="1" applyBorder="1" applyAlignment="1">
      <alignment horizontal="left"/>
    </xf>
    <xf numFmtId="0" fontId="10" fillId="4" borderId="4" xfId="0" applyFont="1" applyFill="1" applyBorder="1" applyAlignment="1">
      <alignment horizontal="center"/>
    </xf>
    <xf numFmtId="3" fontId="12" fillId="4" borderId="4" xfId="0" applyNumberFormat="1" applyFont="1" applyFill="1" applyBorder="1" applyAlignment="1">
      <alignment/>
    </xf>
    <xf numFmtId="0" fontId="12" fillId="4" borderId="4" xfId="0" applyFont="1" applyFill="1" applyBorder="1" applyAlignment="1">
      <alignment/>
    </xf>
    <xf numFmtId="0" fontId="10" fillId="4" borderId="4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3" borderId="1" xfId="0" applyFont="1" applyFill="1" applyBorder="1" applyAlignment="1">
      <alignment/>
    </xf>
    <xf numFmtId="0" fontId="12" fillId="3" borderId="1" xfId="0" applyFont="1" applyFill="1" applyBorder="1" applyAlignment="1">
      <alignment/>
    </xf>
    <xf numFmtId="0" fontId="10" fillId="3" borderId="2" xfId="0" applyFont="1" applyFill="1" applyBorder="1" applyAlignment="1">
      <alignment/>
    </xf>
    <xf numFmtId="0" fontId="12" fillId="3" borderId="2" xfId="0" applyFont="1" applyFill="1" applyBorder="1" applyAlignment="1">
      <alignment/>
    </xf>
    <xf numFmtId="0" fontId="10" fillId="0" borderId="8" xfId="0" applyFont="1" applyBorder="1" applyAlignment="1">
      <alignment/>
    </xf>
    <xf numFmtId="0" fontId="10" fillId="3" borderId="2" xfId="0" applyFont="1" applyFill="1" applyBorder="1" applyAlignment="1">
      <alignment horizontal="right"/>
    </xf>
    <xf numFmtId="0" fontId="10" fillId="4" borderId="4" xfId="0" applyFont="1" applyFill="1" applyBorder="1" applyAlignment="1">
      <alignment horizontal="centerContinuous"/>
    </xf>
    <xf numFmtId="0" fontId="10" fillId="4" borderId="4" xfId="0" applyFont="1" applyFill="1" applyBorder="1" applyAlignment="1">
      <alignment/>
    </xf>
    <xf numFmtId="49" fontId="5" fillId="2" borderId="2" xfId="0" applyNumberFormat="1" applyFont="1" applyFill="1" applyBorder="1" applyAlignment="1">
      <alignment horizontal="center"/>
    </xf>
    <xf numFmtId="0" fontId="5" fillId="0" borderId="9" xfId="0" applyFont="1" applyBorder="1" applyAlignment="1">
      <alignment/>
    </xf>
    <xf numFmtId="0" fontId="5" fillId="2" borderId="9" xfId="0" applyFont="1" applyFill="1" applyBorder="1" applyAlignment="1">
      <alignment/>
    </xf>
    <xf numFmtId="0" fontId="5" fillId="7" borderId="3" xfId="0" applyFont="1" applyFill="1" applyBorder="1" applyAlignment="1">
      <alignment/>
    </xf>
    <xf numFmtId="0" fontId="5" fillId="4" borderId="2" xfId="0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3" borderId="15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3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/>
    </xf>
    <xf numFmtId="0" fontId="10" fillId="3" borderId="3" xfId="0" applyFont="1" applyFill="1" applyBorder="1" applyAlignment="1">
      <alignment/>
    </xf>
    <xf numFmtId="0" fontId="12" fillId="3" borderId="3" xfId="0" applyFont="1" applyFill="1" applyBorder="1" applyAlignment="1">
      <alignment/>
    </xf>
    <xf numFmtId="0" fontId="0" fillId="0" borderId="0" xfId="0" applyBorder="1" applyAlignment="1">
      <alignment/>
    </xf>
    <xf numFmtId="0" fontId="5" fillId="3" borderId="2" xfId="0" applyFont="1" applyFill="1" applyBorder="1" applyAlignment="1">
      <alignment horizontal="right"/>
    </xf>
    <xf numFmtId="0" fontId="6" fillId="3" borderId="14" xfId="0" applyFont="1" applyFill="1" applyBorder="1" applyAlignment="1">
      <alignment horizontal="right"/>
    </xf>
    <xf numFmtId="49" fontId="5" fillId="2" borderId="8" xfId="0" applyNumberFormat="1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horizontal="right"/>
    </xf>
    <xf numFmtId="0" fontId="6" fillId="3" borderId="2" xfId="0" applyFont="1" applyFill="1" applyBorder="1" applyAlignment="1">
      <alignment horizontal="right"/>
    </xf>
    <xf numFmtId="1" fontId="5" fillId="3" borderId="9" xfId="0" applyNumberFormat="1" applyFont="1" applyFill="1" applyBorder="1" applyAlignment="1">
      <alignment/>
    </xf>
    <xf numFmtId="1" fontId="6" fillId="3" borderId="4" xfId="0" applyNumberFormat="1" applyFont="1" applyFill="1" applyBorder="1" applyAlignment="1">
      <alignment/>
    </xf>
    <xf numFmtId="1" fontId="5" fillId="3" borderId="8" xfId="0" applyNumberFormat="1" applyFont="1" applyFill="1" applyBorder="1" applyAlignment="1">
      <alignment/>
    </xf>
    <xf numFmtId="1" fontId="5" fillId="3" borderId="2" xfId="0" applyNumberFormat="1" applyFont="1" applyFill="1" applyBorder="1" applyAlignment="1">
      <alignment horizontal="right"/>
    </xf>
    <xf numFmtId="1" fontId="6" fillId="3" borderId="1" xfId="0" applyNumberFormat="1" applyFont="1" applyFill="1" applyBorder="1" applyAlignment="1">
      <alignment/>
    </xf>
    <xf numFmtId="1" fontId="6" fillId="3" borderId="2" xfId="0" applyNumberFormat="1" applyFont="1" applyFill="1" applyBorder="1" applyAlignment="1">
      <alignment/>
    </xf>
    <xf numFmtId="1" fontId="6" fillId="3" borderId="2" xfId="0" applyNumberFormat="1" applyFont="1" applyFill="1" applyBorder="1" applyAlignment="1">
      <alignment horizontal="right"/>
    </xf>
    <xf numFmtId="1" fontId="5" fillId="2" borderId="16" xfId="0" applyNumberFormat="1" applyFont="1" applyFill="1" applyBorder="1" applyAlignment="1">
      <alignment/>
    </xf>
    <xf numFmtId="1" fontId="5" fillId="2" borderId="0" xfId="0" applyNumberFormat="1" applyFont="1" applyFill="1" applyBorder="1" applyAlignment="1">
      <alignment/>
    </xf>
    <xf numFmtId="1" fontId="5" fillId="2" borderId="0" xfId="0" applyNumberFormat="1" applyFont="1" applyFill="1" applyBorder="1" applyAlignment="1">
      <alignment horizontal="right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SheetLayoutView="10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55" sqref="E55"/>
    </sheetView>
  </sheetViews>
  <sheetFormatPr defaultColWidth="9.140625" defaultRowHeight="12.75"/>
  <cols>
    <col min="1" max="1" width="5.28125" style="0" customWidth="1"/>
    <col min="2" max="2" width="52.7109375" style="0" customWidth="1"/>
    <col min="3" max="4" width="12.28125" style="0" customWidth="1"/>
    <col min="5" max="5" width="12.140625" style="0" customWidth="1"/>
    <col min="6" max="6" width="32.00390625" style="0" customWidth="1"/>
  </cols>
  <sheetData>
    <row r="1" spans="1:6" ht="12.75">
      <c r="A1" s="28" t="s">
        <v>67</v>
      </c>
      <c r="B1" s="28" t="s">
        <v>2</v>
      </c>
      <c r="C1" s="28" t="s">
        <v>129</v>
      </c>
      <c r="D1" s="28" t="s">
        <v>129</v>
      </c>
      <c r="E1" s="28" t="s">
        <v>59</v>
      </c>
      <c r="F1" s="28" t="s">
        <v>125</v>
      </c>
    </row>
    <row r="2" spans="1:6" ht="12.75">
      <c r="A2" s="30" t="s">
        <v>68</v>
      </c>
      <c r="B2" s="42"/>
      <c r="C2" s="30" t="s">
        <v>69</v>
      </c>
      <c r="D2" s="30" t="s">
        <v>213</v>
      </c>
      <c r="E2" s="30" t="s">
        <v>60</v>
      </c>
      <c r="F2" s="31"/>
    </row>
    <row r="3" spans="1:6" ht="12.75">
      <c r="A3" s="43"/>
      <c r="B3" s="153" t="s">
        <v>35</v>
      </c>
      <c r="C3" s="153"/>
      <c r="D3" s="153"/>
      <c r="E3" s="153"/>
      <c r="F3" s="153"/>
    </row>
    <row r="4" spans="1:6" ht="12.75">
      <c r="A4" s="2"/>
      <c r="B4" s="154"/>
      <c r="C4" s="154"/>
      <c r="D4" s="154"/>
      <c r="E4" s="154"/>
      <c r="F4" s="154"/>
    </row>
    <row r="5" spans="1:6" ht="12.75">
      <c r="A5" s="44"/>
      <c r="B5" s="45"/>
      <c r="C5" s="46"/>
      <c r="D5" s="46"/>
      <c r="E5" s="46"/>
      <c r="F5" s="44"/>
    </row>
    <row r="6" spans="1:6" ht="12.75">
      <c r="A6" s="24" t="s">
        <v>71</v>
      </c>
      <c r="B6" s="70" t="s">
        <v>50</v>
      </c>
      <c r="C6" s="47"/>
      <c r="D6" s="48"/>
      <c r="E6" s="47"/>
      <c r="F6" s="39"/>
    </row>
    <row r="7" spans="1:6" ht="12.75">
      <c r="A7" s="67" t="s">
        <v>72</v>
      </c>
      <c r="B7" s="39" t="s">
        <v>130</v>
      </c>
      <c r="C7" s="47"/>
      <c r="D7" s="48"/>
      <c r="E7" s="47"/>
      <c r="F7" s="39"/>
    </row>
    <row r="8" spans="1:6" ht="12.75">
      <c r="A8" s="67"/>
      <c r="B8" s="39" t="s">
        <v>131</v>
      </c>
      <c r="C8" s="47">
        <v>21570</v>
      </c>
      <c r="D8" s="48">
        <f>(C8+E8)</f>
        <v>21570</v>
      </c>
      <c r="E8" s="47">
        <v>0</v>
      </c>
      <c r="F8" s="39"/>
    </row>
    <row r="9" spans="1:6" ht="12.75">
      <c r="A9" s="67"/>
      <c r="B9" s="39" t="s">
        <v>132</v>
      </c>
      <c r="C9" s="47"/>
      <c r="D9" s="48"/>
      <c r="E9" s="47"/>
      <c r="F9" s="39"/>
    </row>
    <row r="10" spans="1:6" ht="12.75">
      <c r="A10" s="67"/>
      <c r="B10" s="39" t="s">
        <v>133</v>
      </c>
      <c r="C10" s="47">
        <v>5910</v>
      </c>
      <c r="D10" s="48">
        <f>(C10+E10)</f>
        <v>5910</v>
      </c>
      <c r="E10" s="47">
        <v>0</v>
      </c>
      <c r="F10" s="39"/>
    </row>
    <row r="11" spans="1:6" ht="12.75">
      <c r="A11" s="67" t="s">
        <v>70</v>
      </c>
      <c r="B11" s="39" t="s">
        <v>37</v>
      </c>
      <c r="C11" s="47">
        <v>20104</v>
      </c>
      <c r="D11" s="48">
        <f>(C11+E11)</f>
        <v>20104</v>
      </c>
      <c r="E11" s="47">
        <v>0</v>
      </c>
      <c r="F11" s="39"/>
    </row>
    <row r="12" spans="1:6" ht="12.75">
      <c r="A12" s="67" t="s">
        <v>73</v>
      </c>
      <c r="B12" s="39" t="s">
        <v>17</v>
      </c>
      <c r="C12" s="47">
        <v>38476</v>
      </c>
      <c r="D12" s="48">
        <f>(C12+E12)</f>
        <v>38476</v>
      </c>
      <c r="E12" s="47">
        <v>0</v>
      </c>
      <c r="F12" s="39"/>
    </row>
    <row r="13" spans="1:6" ht="12.75">
      <c r="A13" s="67" t="s">
        <v>74</v>
      </c>
      <c r="B13" s="39" t="s">
        <v>18</v>
      </c>
      <c r="C13" s="47">
        <v>11066</v>
      </c>
      <c r="D13" s="48">
        <f>(C13+E13)</f>
        <v>11066</v>
      </c>
      <c r="E13" s="47">
        <v>0</v>
      </c>
      <c r="F13" s="39"/>
    </row>
    <row r="14" spans="1:6" ht="12.75">
      <c r="A14" s="67" t="s">
        <v>75</v>
      </c>
      <c r="B14" s="73" t="s">
        <v>134</v>
      </c>
      <c r="C14" s="47">
        <v>3612</v>
      </c>
      <c r="D14" s="48">
        <f aca="true" t="shared" si="0" ref="D14:D33">(C14+E14)</f>
        <v>3612</v>
      </c>
      <c r="E14" s="47">
        <v>0</v>
      </c>
      <c r="F14" s="39"/>
    </row>
    <row r="15" spans="1:6" ht="12.75">
      <c r="A15" s="67" t="s">
        <v>76</v>
      </c>
      <c r="B15" s="73" t="s">
        <v>135</v>
      </c>
      <c r="C15" s="47">
        <v>13100</v>
      </c>
      <c r="D15" s="48">
        <f t="shared" si="0"/>
        <v>13100</v>
      </c>
      <c r="E15" s="47">
        <v>0</v>
      </c>
      <c r="F15" s="39"/>
    </row>
    <row r="16" spans="1:6" ht="12.75">
      <c r="A16" s="67" t="s">
        <v>77</v>
      </c>
      <c r="B16" s="39" t="s">
        <v>136</v>
      </c>
      <c r="C16" s="47">
        <v>16874</v>
      </c>
      <c r="D16" s="48">
        <v>16852</v>
      </c>
      <c r="E16" s="47">
        <v>-22</v>
      </c>
      <c r="F16" s="39"/>
    </row>
    <row r="17" spans="1:6" ht="12.75">
      <c r="A17" s="39"/>
      <c r="B17" s="39"/>
      <c r="C17" s="47"/>
      <c r="D17" s="48"/>
      <c r="E17" s="47"/>
      <c r="F17" s="39"/>
    </row>
    <row r="18" spans="1:6" ht="12.75">
      <c r="A18" s="24" t="s">
        <v>90</v>
      </c>
      <c r="B18" s="70" t="s">
        <v>19</v>
      </c>
      <c r="C18" s="47"/>
      <c r="D18" s="48"/>
      <c r="E18" s="47"/>
      <c r="F18" s="39"/>
    </row>
    <row r="19" spans="1:6" ht="12.75">
      <c r="A19" s="67" t="s">
        <v>72</v>
      </c>
      <c r="B19" s="39" t="s">
        <v>38</v>
      </c>
      <c r="C19" s="47"/>
      <c r="D19" s="48"/>
      <c r="E19" s="47"/>
      <c r="F19" s="39"/>
    </row>
    <row r="20" spans="1:6" ht="12.75">
      <c r="A20" s="67"/>
      <c r="B20" s="39" t="s">
        <v>20</v>
      </c>
      <c r="C20" s="47">
        <v>223709</v>
      </c>
      <c r="D20" s="48">
        <f t="shared" si="0"/>
        <v>223709</v>
      </c>
      <c r="E20" s="47">
        <v>0</v>
      </c>
      <c r="F20" s="39"/>
    </row>
    <row r="21" spans="1:6" ht="12.75">
      <c r="A21" s="39"/>
      <c r="B21" s="39" t="s">
        <v>39</v>
      </c>
      <c r="C21" s="47">
        <v>135252</v>
      </c>
      <c r="D21" s="48">
        <f t="shared" si="0"/>
        <v>135252</v>
      </c>
      <c r="E21" s="47">
        <v>0</v>
      </c>
      <c r="F21" s="39"/>
    </row>
    <row r="22" spans="1:6" ht="12.75">
      <c r="A22" s="39"/>
      <c r="B22" s="39" t="s">
        <v>52</v>
      </c>
      <c r="C22" s="47">
        <v>8331</v>
      </c>
      <c r="D22" s="48">
        <f t="shared" si="0"/>
        <v>8331</v>
      </c>
      <c r="E22" s="47">
        <v>0</v>
      </c>
      <c r="F22" s="39"/>
    </row>
    <row r="23" spans="1:6" ht="12.75">
      <c r="A23" s="39"/>
      <c r="B23" s="39" t="s">
        <v>21</v>
      </c>
      <c r="C23" s="47">
        <v>32523</v>
      </c>
      <c r="D23" s="48">
        <f t="shared" si="0"/>
        <v>32523</v>
      </c>
      <c r="E23" s="47">
        <v>0</v>
      </c>
      <c r="F23" s="39"/>
    </row>
    <row r="24" spans="1:6" ht="12.75">
      <c r="A24" s="39"/>
      <c r="B24" s="39" t="s">
        <v>22</v>
      </c>
      <c r="C24" s="47">
        <v>27000</v>
      </c>
      <c r="D24" s="48">
        <f t="shared" si="0"/>
        <v>27000</v>
      </c>
      <c r="E24" s="47">
        <v>0</v>
      </c>
      <c r="F24" s="39"/>
    </row>
    <row r="25" spans="1:6" ht="12.75">
      <c r="A25" s="39"/>
      <c r="B25" s="39" t="s">
        <v>137</v>
      </c>
      <c r="C25" s="47"/>
      <c r="D25" s="48"/>
      <c r="E25" s="47"/>
      <c r="F25" s="39"/>
    </row>
    <row r="26" spans="1:6" ht="12.75">
      <c r="A26" s="39"/>
      <c r="B26" s="39" t="s">
        <v>138</v>
      </c>
      <c r="C26" s="47">
        <v>13500</v>
      </c>
      <c r="D26" s="48">
        <v>37800</v>
      </c>
      <c r="E26" s="47">
        <v>24300</v>
      </c>
      <c r="F26" s="39"/>
    </row>
    <row r="27" spans="1:6" ht="12.75">
      <c r="A27" s="67" t="s">
        <v>70</v>
      </c>
      <c r="B27" s="39" t="s">
        <v>40</v>
      </c>
      <c r="C27" s="47">
        <v>53502</v>
      </c>
      <c r="D27" s="48">
        <f t="shared" si="0"/>
        <v>53502</v>
      </c>
      <c r="E27" s="47">
        <v>0</v>
      </c>
      <c r="F27" s="39" t="s">
        <v>61</v>
      </c>
    </row>
    <row r="28" spans="1:6" ht="12.75">
      <c r="A28" s="67" t="s">
        <v>73</v>
      </c>
      <c r="B28" s="39" t="s">
        <v>23</v>
      </c>
      <c r="C28" s="47">
        <v>2765</v>
      </c>
      <c r="D28" s="48">
        <f t="shared" si="0"/>
        <v>2765</v>
      </c>
      <c r="E28" s="47">
        <v>0</v>
      </c>
      <c r="F28" s="39"/>
    </row>
    <row r="29" spans="1:6" ht="12.75">
      <c r="A29" s="39"/>
      <c r="B29" s="39"/>
      <c r="C29" s="47"/>
      <c r="D29" s="48"/>
      <c r="E29" s="47"/>
      <c r="F29" s="39"/>
    </row>
    <row r="30" spans="1:6" ht="12.75">
      <c r="A30" s="24" t="s">
        <v>91</v>
      </c>
      <c r="B30" s="70" t="s">
        <v>92</v>
      </c>
      <c r="C30" s="47">
        <v>281456</v>
      </c>
      <c r="D30" s="48">
        <f t="shared" si="0"/>
        <v>281456</v>
      </c>
      <c r="E30" s="47">
        <v>0</v>
      </c>
      <c r="F30" s="39"/>
    </row>
    <row r="31" spans="1:6" ht="12.75">
      <c r="A31" s="39"/>
      <c r="B31" s="39"/>
      <c r="C31" s="47"/>
      <c r="D31" s="48"/>
      <c r="E31" s="47"/>
      <c r="F31" s="39"/>
    </row>
    <row r="32" spans="1:6" ht="12.75">
      <c r="A32" s="24" t="s">
        <v>94</v>
      </c>
      <c r="B32" s="70" t="s">
        <v>93</v>
      </c>
      <c r="C32" s="47"/>
      <c r="D32" s="48"/>
      <c r="E32" s="47"/>
      <c r="F32" s="39"/>
    </row>
    <row r="33" spans="1:6" ht="12.75">
      <c r="A33" s="39"/>
      <c r="B33" s="70" t="s">
        <v>51</v>
      </c>
      <c r="C33" s="47">
        <v>724</v>
      </c>
      <c r="D33" s="48">
        <f t="shared" si="0"/>
        <v>724</v>
      </c>
      <c r="E33" s="47">
        <v>0</v>
      </c>
      <c r="F33" s="39"/>
    </row>
    <row r="34" spans="1:6" ht="12.75">
      <c r="A34" s="39"/>
      <c r="B34" s="39"/>
      <c r="C34" s="47"/>
      <c r="D34" s="48"/>
      <c r="E34" s="47"/>
      <c r="F34" s="39"/>
    </row>
    <row r="35" spans="1:6" ht="12.75">
      <c r="A35" s="39"/>
      <c r="B35" s="39"/>
      <c r="C35" s="47"/>
      <c r="D35" s="48"/>
      <c r="E35" s="47"/>
      <c r="F35" s="39"/>
    </row>
    <row r="36" spans="1:6" ht="12.75">
      <c r="A36" s="57"/>
      <c r="B36" s="7"/>
      <c r="C36" s="32"/>
      <c r="D36" s="48"/>
      <c r="E36" s="47"/>
      <c r="F36" s="7"/>
    </row>
    <row r="37" spans="1:6" ht="12.75">
      <c r="A37" s="50"/>
      <c r="B37" s="51" t="s">
        <v>3</v>
      </c>
      <c r="C37" s="40">
        <f>SUM(C6:C36)</f>
        <v>909474</v>
      </c>
      <c r="D37" s="40">
        <f>SUM(D6:D36)</f>
        <v>933752</v>
      </c>
      <c r="E37" s="40">
        <f>SUM(E6:E36)</f>
        <v>24278</v>
      </c>
      <c r="F37" s="52"/>
    </row>
  </sheetData>
  <mergeCells count="1">
    <mergeCell ref="B3:F4"/>
  </mergeCells>
  <printOptions horizontalCentered="1" verticalCentered="1"/>
  <pageMargins left="0.3937007874015748" right="0.3937007874015748" top="0.984251968503937" bottom="0.5905511811023623" header="0.31496062992125984" footer="0.2755905511811024"/>
  <pageSetup blackAndWhite="1" horizontalDpi="300" verticalDpi="300" orientation="landscape" paperSize="9" scale="95" r:id="rId1"/>
  <headerFooter alignWithMargins="0">
    <oddHeader>&amp;C&amp;"Times New Roman CE,Normál"&amp;P/&amp;N
Normatív, kötött felhasználású 
támogatások&amp;R&amp;"Times New Roman CE,Normál"47/2004.(IX.22.)sz. önkorm rendelet
1/a. sz. melléklet
(ezer ft-ban)
</oddHeader>
    <oddFooter>&amp;L&amp;"Times New Roman CE,Normál"&amp;8&amp;D / &amp;T / Bagyari Lajosné&amp;C&amp;"Times New Roman CE,Normál"&amp;8 &amp;F/&amp;A/ Szekeresné&amp;R&amp;"Times New Roman CE,Normál"&amp;8&amp;P/&amp;N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0" workbookViewId="0" topLeftCell="C13">
      <selection activeCell="F34" sqref="F34"/>
    </sheetView>
  </sheetViews>
  <sheetFormatPr defaultColWidth="9.140625" defaultRowHeight="12.75"/>
  <cols>
    <col min="1" max="1" width="6.140625" style="0" customWidth="1"/>
    <col min="2" max="2" width="63.00390625" style="0" customWidth="1"/>
    <col min="3" max="3" width="10.140625" style="0" customWidth="1"/>
    <col min="4" max="4" width="10.7109375" style="0" customWidth="1"/>
    <col min="5" max="5" width="9.8515625" style="0" customWidth="1"/>
    <col min="6" max="6" width="32.57421875" style="0" customWidth="1"/>
  </cols>
  <sheetData>
    <row r="1" spans="1:6" ht="12.75">
      <c r="A1" s="2"/>
      <c r="B1" s="2"/>
      <c r="C1" s="2"/>
      <c r="D1" s="2"/>
      <c r="E1" s="2"/>
      <c r="F1" s="2"/>
    </row>
    <row r="2" spans="1:6" ht="12.75">
      <c r="A2" s="28" t="s">
        <v>67</v>
      </c>
      <c r="B2" s="28" t="s">
        <v>2</v>
      </c>
      <c r="C2" s="28" t="s">
        <v>129</v>
      </c>
      <c r="D2" s="28" t="s">
        <v>129</v>
      </c>
      <c r="E2" s="28" t="s">
        <v>59</v>
      </c>
      <c r="F2" s="28" t="s">
        <v>125</v>
      </c>
    </row>
    <row r="3" spans="1:6" ht="12.75">
      <c r="A3" s="30" t="s">
        <v>68</v>
      </c>
      <c r="B3" s="42"/>
      <c r="C3" s="30" t="s">
        <v>69</v>
      </c>
      <c r="D3" s="30" t="s">
        <v>213</v>
      </c>
      <c r="E3" s="30" t="s">
        <v>60</v>
      </c>
      <c r="F3" s="31"/>
    </row>
    <row r="4" spans="1:6" ht="12.75">
      <c r="A4" s="43"/>
      <c r="B4" s="153" t="s">
        <v>35</v>
      </c>
      <c r="C4" s="153"/>
      <c r="D4" s="153"/>
      <c r="E4" s="153"/>
      <c r="F4" s="153"/>
    </row>
    <row r="5" spans="1:6" ht="12.75">
      <c r="A5" s="2"/>
      <c r="B5" s="154"/>
      <c r="C5" s="154"/>
      <c r="D5" s="154"/>
      <c r="E5" s="154"/>
      <c r="F5" s="154"/>
    </row>
    <row r="6" spans="1:6" ht="12.75">
      <c r="A6" s="44"/>
      <c r="B6" s="45"/>
      <c r="C6" s="46"/>
      <c r="D6" s="46"/>
      <c r="E6" s="46"/>
      <c r="F6" s="44"/>
    </row>
    <row r="7" spans="1:6" ht="12.75">
      <c r="A7" s="24" t="s">
        <v>72</v>
      </c>
      <c r="B7" s="39" t="s">
        <v>53</v>
      </c>
      <c r="C7" s="47">
        <v>2856</v>
      </c>
      <c r="D7" s="48">
        <f>C7+E7</f>
        <v>2856</v>
      </c>
      <c r="E7" s="47">
        <v>0</v>
      </c>
      <c r="F7" s="39"/>
    </row>
    <row r="8" spans="1:6" ht="12.75">
      <c r="A8" s="24" t="s">
        <v>70</v>
      </c>
      <c r="B8" s="39" t="s">
        <v>215</v>
      </c>
      <c r="C8" s="47">
        <v>0</v>
      </c>
      <c r="D8" s="48">
        <v>5540</v>
      </c>
      <c r="E8" s="47">
        <v>5540</v>
      </c>
      <c r="F8" s="39"/>
    </row>
    <row r="9" spans="1:6" ht="12.75">
      <c r="A9" s="24" t="s">
        <v>73</v>
      </c>
      <c r="B9" s="39" t="s">
        <v>216</v>
      </c>
      <c r="C9" s="47">
        <v>0</v>
      </c>
      <c r="D9" s="48">
        <v>44181</v>
      </c>
      <c r="E9" s="47">
        <v>44181</v>
      </c>
      <c r="F9" s="39"/>
    </row>
    <row r="10" spans="1:6" ht="12.75">
      <c r="A10" s="24" t="s">
        <v>74</v>
      </c>
      <c r="B10" s="39" t="s">
        <v>217</v>
      </c>
      <c r="C10" s="47">
        <v>0</v>
      </c>
      <c r="D10" s="48">
        <v>210</v>
      </c>
      <c r="E10" s="47">
        <v>210</v>
      </c>
      <c r="F10" s="39"/>
    </row>
    <row r="11" spans="1:6" ht="12.75">
      <c r="A11" s="50"/>
      <c r="B11" s="51" t="s">
        <v>3</v>
      </c>
      <c r="C11" s="40">
        <f>SUM(C7:C7)</f>
        <v>2856</v>
      </c>
      <c r="D11" s="93">
        <f>SUM(D7:D10)</f>
        <v>52787</v>
      </c>
      <c r="E11" s="40">
        <f>SUM(E7:E10)</f>
        <v>49931</v>
      </c>
      <c r="F11" s="52"/>
    </row>
    <row r="12" spans="1:6" ht="12.75">
      <c r="A12" s="43"/>
      <c r="B12" s="43"/>
      <c r="C12" s="43"/>
      <c r="D12" s="43"/>
      <c r="E12" s="43"/>
      <c r="F12" s="43"/>
    </row>
    <row r="13" spans="1:6" ht="12.75">
      <c r="A13" s="2"/>
      <c r="B13" s="154" t="s">
        <v>4</v>
      </c>
      <c r="C13" s="154"/>
      <c r="D13" s="154"/>
      <c r="E13" s="154"/>
      <c r="F13" s="154"/>
    </row>
    <row r="14" spans="1:6" ht="12.75">
      <c r="A14" s="22"/>
      <c r="B14" s="4" t="s">
        <v>61</v>
      </c>
      <c r="C14" s="37"/>
      <c r="D14" s="37" t="s">
        <v>61</v>
      </c>
      <c r="E14" s="53"/>
      <c r="F14" s="4"/>
    </row>
    <row r="15" spans="1:6" ht="12.75">
      <c r="A15" s="24" t="s">
        <v>72</v>
      </c>
      <c r="B15" s="4" t="s">
        <v>49</v>
      </c>
      <c r="C15" s="29">
        <v>12450</v>
      </c>
      <c r="D15" s="48">
        <f>C15+E15</f>
        <v>12450</v>
      </c>
      <c r="E15" s="53">
        <v>0</v>
      </c>
      <c r="F15" s="4"/>
    </row>
    <row r="16" spans="1:6" ht="12.75">
      <c r="A16" s="24" t="s">
        <v>70</v>
      </c>
      <c r="B16" s="4" t="s">
        <v>41</v>
      </c>
      <c r="C16" s="29"/>
      <c r="D16" s="48"/>
      <c r="E16" s="53"/>
      <c r="F16" s="4"/>
    </row>
    <row r="17" spans="1:6" ht="12.75">
      <c r="A17" s="24"/>
      <c r="B17" s="4" t="s">
        <v>79</v>
      </c>
      <c r="C17" s="29">
        <v>7672</v>
      </c>
      <c r="D17" s="48">
        <f aca="true" t="shared" si="0" ref="D17:D24">C17+E17</f>
        <v>7672</v>
      </c>
      <c r="E17" s="53">
        <v>0</v>
      </c>
      <c r="F17" s="25"/>
    </row>
    <row r="18" spans="1:6" ht="12.75">
      <c r="A18" s="24"/>
      <c r="B18" s="4" t="s">
        <v>80</v>
      </c>
      <c r="C18" s="29">
        <v>3598</v>
      </c>
      <c r="D18" s="48">
        <f t="shared" si="0"/>
        <v>3598</v>
      </c>
      <c r="E18" s="53">
        <v>0</v>
      </c>
      <c r="F18" s="76"/>
    </row>
    <row r="19" spans="1:6" ht="12.75">
      <c r="A19" s="24"/>
      <c r="B19" s="4" t="s">
        <v>83</v>
      </c>
      <c r="C19" s="29">
        <v>304</v>
      </c>
      <c r="D19" s="48">
        <f t="shared" si="0"/>
        <v>304</v>
      </c>
      <c r="E19" s="53">
        <v>0</v>
      </c>
      <c r="F19" s="25"/>
    </row>
    <row r="20" spans="1:6" ht="12.75">
      <c r="A20" s="24"/>
      <c r="B20" s="4" t="s">
        <v>139</v>
      </c>
      <c r="C20" s="29">
        <v>8760</v>
      </c>
      <c r="D20" s="48">
        <f t="shared" si="0"/>
        <v>8760</v>
      </c>
      <c r="E20" s="53">
        <v>0</v>
      </c>
      <c r="F20" s="25"/>
    </row>
    <row r="21" spans="1:6" ht="12.75">
      <c r="A21" s="24"/>
      <c r="B21" s="4" t="s">
        <v>140</v>
      </c>
      <c r="C21" s="29">
        <v>160</v>
      </c>
      <c r="D21" s="48">
        <f t="shared" si="0"/>
        <v>160</v>
      </c>
      <c r="E21" s="53">
        <v>0</v>
      </c>
      <c r="F21" s="25"/>
    </row>
    <row r="22" spans="1:6" ht="12.75">
      <c r="A22" s="24"/>
      <c r="B22" s="4" t="s">
        <v>141</v>
      </c>
      <c r="C22" s="29">
        <v>3806</v>
      </c>
      <c r="D22" s="48">
        <f t="shared" si="0"/>
        <v>3806</v>
      </c>
      <c r="E22" s="53">
        <v>0</v>
      </c>
      <c r="F22" s="25"/>
    </row>
    <row r="23" spans="1:6" ht="12.75">
      <c r="A23" s="24"/>
      <c r="B23" s="4" t="s">
        <v>82</v>
      </c>
      <c r="C23" s="29">
        <v>2740</v>
      </c>
      <c r="D23" s="48">
        <f t="shared" si="0"/>
        <v>2740</v>
      </c>
      <c r="E23" s="56">
        <v>0</v>
      </c>
      <c r="F23" s="25"/>
    </row>
    <row r="24" spans="1:6" ht="12.75">
      <c r="A24" s="24"/>
      <c r="B24" s="4" t="s">
        <v>81</v>
      </c>
      <c r="C24" s="91">
        <v>9666</v>
      </c>
      <c r="D24" s="48">
        <f t="shared" si="0"/>
        <v>9666</v>
      </c>
      <c r="E24" s="29">
        <v>0</v>
      </c>
      <c r="F24" s="25"/>
    </row>
    <row r="25" spans="1:6" ht="12.75">
      <c r="A25" s="24"/>
      <c r="B25" s="4" t="s">
        <v>218</v>
      </c>
      <c r="C25" s="91">
        <v>0</v>
      </c>
      <c r="D25" s="48">
        <v>15000</v>
      </c>
      <c r="E25" s="29">
        <v>15000</v>
      </c>
      <c r="F25" s="25"/>
    </row>
    <row r="26" spans="1:6" ht="12.75">
      <c r="A26" s="49" t="s">
        <v>73</v>
      </c>
      <c r="B26" s="7" t="s">
        <v>219</v>
      </c>
      <c r="C26" s="127">
        <v>0</v>
      </c>
      <c r="D26" s="128">
        <v>1826</v>
      </c>
      <c r="E26" s="32">
        <v>1826</v>
      </c>
      <c r="F26" s="57"/>
    </row>
    <row r="27" spans="1:6" ht="12.75">
      <c r="A27" s="26"/>
      <c r="B27" s="14" t="s">
        <v>4</v>
      </c>
      <c r="C27" s="40">
        <f>SUM(C14:C24)</f>
        <v>49156</v>
      </c>
      <c r="D27" s="40">
        <f>SUM(D15:D26)</f>
        <v>65982</v>
      </c>
      <c r="E27" s="40">
        <f>SUM(E15:E26)</f>
        <v>16826</v>
      </c>
      <c r="F27" s="54"/>
    </row>
    <row r="29" spans="1:6" ht="12.75">
      <c r="A29" s="26"/>
      <c r="B29" s="14" t="s">
        <v>5</v>
      </c>
      <c r="C29" s="40">
        <f>(C11+C27)</f>
        <v>52012</v>
      </c>
      <c r="D29" s="40">
        <f>(D11+D27)</f>
        <v>118769</v>
      </c>
      <c r="E29" s="40">
        <f>(E11+E27)</f>
        <v>66757</v>
      </c>
      <c r="F29" s="54"/>
    </row>
  </sheetData>
  <mergeCells count="2">
    <mergeCell ref="B4:F5"/>
    <mergeCell ref="B13:F13"/>
  </mergeCells>
  <printOptions horizontalCentered="1"/>
  <pageMargins left="0.3937007874015748" right="0.3937007874015748" top="1.0236220472440944" bottom="0.6692913385826772" header="0.7086614173228347" footer="0.35433070866141736"/>
  <pageSetup blackAndWhite="1" horizontalDpi="300" verticalDpi="300" orientation="landscape" paperSize="9" scale="86" r:id="rId1"/>
  <headerFooter alignWithMargins="0">
    <oddHeader>&amp;C&amp;"Times New Roman CE,Normál"&amp;P/&amp;N
Központi támogatások&amp;R&amp;"Times New Roman CE,Normál"47/2004.(IX.22.)sz. önkorm. rendelet 
1/b.sz. melléklet
(ezer ft-ban)
</oddHeader>
    <oddFooter>&amp;L&amp;"Times New Roman CE,Normál"&amp;8&amp;D / &amp;T / Bagyari Lajosné&amp;C&amp;"Times New Roman CE,Normál"&amp;8&amp;F/&amp;A/Szekeresné&amp;R&amp;"Times New Roman CE,Normál"&amp;8&amp;P/&amp;N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="75" zoomScaleNormal="75" zoomScaleSheetLayoutView="75" workbookViewId="0" topLeftCell="A16">
      <selection activeCell="E21" sqref="E21"/>
    </sheetView>
  </sheetViews>
  <sheetFormatPr defaultColWidth="9.140625" defaultRowHeight="12.75"/>
  <cols>
    <col min="1" max="1" width="5.28125" style="0" customWidth="1"/>
    <col min="2" max="2" width="57.7109375" style="0" customWidth="1"/>
    <col min="3" max="3" width="12.57421875" style="0" customWidth="1"/>
    <col min="4" max="5" width="10.7109375" style="0" customWidth="1"/>
    <col min="6" max="6" width="34.8515625" style="0" customWidth="1"/>
  </cols>
  <sheetData>
    <row r="1" spans="1:6" ht="12.75">
      <c r="A1" s="2"/>
      <c r="B1" s="2"/>
      <c r="C1" s="2"/>
      <c r="D1" s="2"/>
      <c r="E1" s="2"/>
      <c r="F1" s="62" t="s">
        <v>61</v>
      </c>
    </row>
    <row r="2" spans="1:6" ht="12.75">
      <c r="A2" s="63" t="s">
        <v>67</v>
      </c>
      <c r="B2" s="17" t="s">
        <v>2</v>
      </c>
      <c r="C2" s="17" t="s">
        <v>129</v>
      </c>
      <c r="D2" s="17" t="s">
        <v>129</v>
      </c>
      <c r="E2" s="17" t="s">
        <v>59</v>
      </c>
      <c r="F2" s="17" t="s">
        <v>125</v>
      </c>
    </row>
    <row r="3" spans="1:6" ht="12.75">
      <c r="A3" s="64" t="s">
        <v>68</v>
      </c>
      <c r="B3" s="21"/>
      <c r="C3" s="20" t="s">
        <v>69</v>
      </c>
      <c r="D3" s="20" t="s">
        <v>213</v>
      </c>
      <c r="E3" s="20" t="s">
        <v>60</v>
      </c>
      <c r="F3" s="21"/>
    </row>
    <row r="4" spans="1:6" ht="12.75">
      <c r="A4" s="2"/>
      <c r="B4" s="2"/>
      <c r="C4" s="2"/>
      <c r="D4" s="2"/>
      <c r="E4" s="2"/>
      <c r="F4" s="2"/>
    </row>
    <row r="5" spans="1:6" ht="12.75">
      <c r="A5" s="2"/>
      <c r="B5" s="154" t="s">
        <v>9</v>
      </c>
      <c r="C5" s="154"/>
      <c r="D5" s="154"/>
      <c r="E5" s="154"/>
      <c r="F5" s="154"/>
    </row>
    <row r="6" spans="1:6" ht="12.75">
      <c r="A6" s="6" t="s">
        <v>72</v>
      </c>
      <c r="B6" s="3" t="s">
        <v>10</v>
      </c>
      <c r="C6" s="37">
        <v>12600</v>
      </c>
      <c r="D6" s="41">
        <v>10600</v>
      </c>
      <c r="E6" s="37">
        <v>-2000</v>
      </c>
      <c r="F6" s="3"/>
    </row>
    <row r="7" spans="1:6" ht="12.75">
      <c r="A7" s="5" t="s">
        <v>70</v>
      </c>
      <c r="B7" s="4" t="s">
        <v>11</v>
      </c>
      <c r="C7" s="29">
        <v>8000</v>
      </c>
      <c r="D7" s="38">
        <v>8663</v>
      </c>
      <c r="E7" s="29">
        <v>663</v>
      </c>
      <c r="F7" s="4"/>
    </row>
    <row r="8" spans="1:6" ht="12.75">
      <c r="A8" s="5" t="s">
        <v>73</v>
      </c>
      <c r="B8" s="4" t="s">
        <v>12</v>
      </c>
      <c r="C8" s="29">
        <v>2500</v>
      </c>
      <c r="D8" s="38">
        <v>2600</v>
      </c>
      <c r="E8" s="29">
        <v>100</v>
      </c>
      <c r="F8" s="4"/>
    </row>
    <row r="9" spans="1:6" ht="12.75">
      <c r="A9" s="5" t="s">
        <v>74</v>
      </c>
      <c r="B9" s="34" t="s">
        <v>13</v>
      </c>
      <c r="C9" s="29"/>
      <c r="D9" s="38"/>
      <c r="E9" s="29"/>
      <c r="F9" s="4"/>
    </row>
    <row r="10" spans="1:6" ht="12.75">
      <c r="A10" s="5"/>
      <c r="B10" s="4" t="s">
        <v>102</v>
      </c>
      <c r="C10" s="29">
        <v>1456</v>
      </c>
      <c r="D10" s="38">
        <f aca="true" t="shared" si="0" ref="D10:D22">C10+E10</f>
        <v>1456</v>
      </c>
      <c r="E10" s="29">
        <v>0</v>
      </c>
      <c r="F10" s="4"/>
    </row>
    <row r="11" spans="1:6" ht="12.75">
      <c r="A11" s="5"/>
      <c r="B11" s="4" t="s">
        <v>88</v>
      </c>
      <c r="C11" s="29">
        <v>8870</v>
      </c>
      <c r="D11" s="38">
        <v>9808</v>
      </c>
      <c r="E11" s="29">
        <v>938</v>
      </c>
      <c r="F11" s="4"/>
    </row>
    <row r="12" spans="1:6" ht="12.75">
      <c r="A12" s="5"/>
      <c r="B12" s="4" t="s">
        <v>14</v>
      </c>
      <c r="C12" s="29">
        <v>21850</v>
      </c>
      <c r="D12" s="38">
        <v>22850</v>
      </c>
      <c r="E12" s="29">
        <v>1000</v>
      </c>
      <c r="F12" s="39"/>
    </row>
    <row r="13" spans="1:6" ht="12.75">
      <c r="A13" s="5"/>
      <c r="B13" s="4" t="s">
        <v>15</v>
      </c>
      <c r="C13" s="29">
        <v>12560</v>
      </c>
      <c r="D13" s="38">
        <f t="shared" si="0"/>
        <v>12560</v>
      </c>
      <c r="E13" s="29">
        <v>0</v>
      </c>
      <c r="F13" s="4"/>
    </row>
    <row r="14" spans="1:6" ht="12.75">
      <c r="A14" s="5" t="s">
        <v>75</v>
      </c>
      <c r="B14" s="4" t="s">
        <v>57</v>
      </c>
      <c r="C14" s="29">
        <v>8000</v>
      </c>
      <c r="D14" s="38">
        <f t="shared" si="0"/>
        <v>8000</v>
      </c>
      <c r="E14" s="29">
        <v>0</v>
      </c>
      <c r="F14" s="4"/>
    </row>
    <row r="15" spans="1:6" ht="12.75">
      <c r="A15" s="5" t="s">
        <v>76</v>
      </c>
      <c r="B15" s="4" t="s">
        <v>95</v>
      </c>
      <c r="C15" s="29">
        <v>17000</v>
      </c>
      <c r="D15" s="38">
        <f t="shared" si="0"/>
        <v>17000</v>
      </c>
      <c r="E15" s="29">
        <v>0</v>
      </c>
      <c r="F15" s="4"/>
    </row>
    <row r="16" spans="1:6" ht="12.75">
      <c r="A16" s="5" t="s">
        <v>77</v>
      </c>
      <c r="B16" s="4" t="s">
        <v>103</v>
      </c>
      <c r="C16" s="29">
        <v>124083</v>
      </c>
      <c r="D16" s="38">
        <v>100562</v>
      </c>
      <c r="E16" s="29">
        <v>-23521</v>
      </c>
      <c r="F16" s="4" t="s">
        <v>246</v>
      </c>
    </row>
    <row r="17" spans="1:6" ht="12.75">
      <c r="A17" s="5" t="s">
        <v>78</v>
      </c>
      <c r="B17" s="4" t="s">
        <v>104</v>
      </c>
      <c r="C17" s="29">
        <v>13000</v>
      </c>
      <c r="D17" s="38">
        <f t="shared" si="0"/>
        <v>13000</v>
      </c>
      <c r="E17" s="29">
        <v>0</v>
      </c>
      <c r="F17" s="4"/>
    </row>
    <row r="18" spans="1:6" ht="12.75">
      <c r="A18" s="5" t="s">
        <v>84</v>
      </c>
      <c r="B18" s="4" t="s">
        <v>172</v>
      </c>
      <c r="C18" s="29">
        <v>2500</v>
      </c>
      <c r="D18" s="38">
        <v>2500</v>
      </c>
      <c r="E18" s="29">
        <v>0</v>
      </c>
      <c r="F18" s="4"/>
    </row>
    <row r="19" spans="1:6" ht="12.75">
      <c r="A19" s="5" t="s">
        <v>85</v>
      </c>
      <c r="B19" s="4" t="s">
        <v>173</v>
      </c>
      <c r="C19" s="29">
        <v>3937</v>
      </c>
      <c r="D19" s="38">
        <v>3937</v>
      </c>
      <c r="E19" s="29">
        <v>0</v>
      </c>
      <c r="F19" s="4"/>
    </row>
    <row r="20" spans="1:6" ht="12.75">
      <c r="A20" s="5" t="s">
        <v>86</v>
      </c>
      <c r="B20" s="4" t="s">
        <v>105</v>
      </c>
      <c r="C20" s="29">
        <v>4500</v>
      </c>
      <c r="D20" s="38">
        <v>7122</v>
      </c>
      <c r="E20" s="29">
        <v>2622</v>
      </c>
      <c r="F20" s="4"/>
    </row>
    <row r="21" spans="1:6" ht="12.75">
      <c r="A21" s="5" t="s">
        <v>87</v>
      </c>
      <c r="B21" s="4" t="s">
        <v>96</v>
      </c>
      <c r="C21" s="29">
        <v>3500</v>
      </c>
      <c r="D21" s="38">
        <v>9722</v>
      </c>
      <c r="E21" s="56">
        <v>6222</v>
      </c>
      <c r="F21" s="4"/>
    </row>
    <row r="22" spans="1:6" ht="12.75">
      <c r="A22" s="5" t="s">
        <v>89</v>
      </c>
      <c r="B22" s="4" t="s">
        <v>128</v>
      </c>
      <c r="C22" s="29">
        <v>14000</v>
      </c>
      <c r="D22" s="38">
        <f t="shared" si="0"/>
        <v>14000</v>
      </c>
      <c r="E22" s="56">
        <v>0</v>
      </c>
      <c r="F22" s="4"/>
    </row>
    <row r="23" spans="1:6" ht="12.75">
      <c r="A23" s="5"/>
      <c r="B23" s="4"/>
      <c r="C23" s="29"/>
      <c r="D23" s="38"/>
      <c r="E23" s="56"/>
      <c r="F23" s="4"/>
    </row>
    <row r="24" spans="1:6" ht="12.75">
      <c r="A24" s="5"/>
      <c r="B24" s="4"/>
      <c r="C24" s="29"/>
      <c r="D24" s="38"/>
      <c r="E24" s="56"/>
      <c r="F24" s="4"/>
    </row>
    <row r="25" spans="1:6" ht="12.75">
      <c r="A25" s="36"/>
      <c r="B25" s="7"/>
      <c r="C25" s="32"/>
      <c r="D25" s="38"/>
      <c r="E25" s="58"/>
      <c r="F25" s="7"/>
    </row>
    <row r="26" spans="1:6" ht="13.5" thickBot="1">
      <c r="A26" s="60"/>
      <c r="B26" s="60" t="s">
        <v>16</v>
      </c>
      <c r="C26" s="61">
        <f>SUM(C6:C25)</f>
        <v>258356</v>
      </c>
      <c r="D26" s="61">
        <f>SUM(D6:D25)</f>
        <v>244380</v>
      </c>
      <c r="E26" s="61">
        <f>SUM(E6:E25)</f>
        <v>-13976</v>
      </c>
      <c r="F26" s="59"/>
    </row>
    <row r="27" spans="1:6" ht="13.5" thickTop="1">
      <c r="A27" s="2"/>
      <c r="B27" s="2"/>
      <c r="C27" s="2"/>
      <c r="D27" s="2"/>
      <c r="E27" s="2"/>
      <c r="F27" s="2"/>
    </row>
    <row r="28" spans="1:6" ht="12.75">
      <c r="A28" s="2"/>
      <c r="B28" s="154" t="s">
        <v>24</v>
      </c>
      <c r="C28" s="154"/>
      <c r="D28" s="154"/>
      <c r="E28" s="154"/>
      <c r="F28" s="154"/>
    </row>
    <row r="29" spans="1:6" ht="12.75">
      <c r="A29" s="6" t="s">
        <v>61</v>
      </c>
      <c r="B29" s="72"/>
      <c r="C29" s="37"/>
      <c r="D29" s="37"/>
      <c r="E29" s="55"/>
      <c r="F29" s="3"/>
    </row>
    <row r="30" spans="1:6" ht="12.75">
      <c r="A30" s="5" t="s">
        <v>72</v>
      </c>
      <c r="B30" s="4" t="s">
        <v>56</v>
      </c>
      <c r="C30" s="29">
        <v>3400</v>
      </c>
      <c r="D30" s="38">
        <v>10000</v>
      </c>
      <c r="E30" s="56">
        <v>6600</v>
      </c>
      <c r="F30" s="24"/>
    </row>
    <row r="31" spans="1:6" ht="15" customHeight="1">
      <c r="A31" s="5" t="s">
        <v>70</v>
      </c>
      <c r="B31" s="4" t="s">
        <v>25</v>
      </c>
      <c r="C31" s="29">
        <v>200</v>
      </c>
      <c r="D31" s="38">
        <f>C31+E31</f>
        <v>200</v>
      </c>
      <c r="E31" s="56">
        <v>0</v>
      </c>
      <c r="F31" s="24"/>
    </row>
    <row r="32" spans="1:6" ht="15" customHeight="1">
      <c r="A32" s="5" t="s">
        <v>73</v>
      </c>
      <c r="B32" s="4" t="s">
        <v>172</v>
      </c>
      <c r="C32" s="29">
        <v>5909</v>
      </c>
      <c r="D32" s="38">
        <v>9765</v>
      </c>
      <c r="E32" s="56">
        <v>3856</v>
      </c>
      <c r="F32" s="24"/>
    </row>
    <row r="33" spans="1:6" ht="15" customHeight="1">
      <c r="A33" s="5" t="s">
        <v>74</v>
      </c>
      <c r="B33" s="4" t="s">
        <v>233</v>
      </c>
      <c r="C33" s="29">
        <v>0</v>
      </c>
      <c r="D33" s="38">
        <v>151</v>
      </c>
      <c r="E33" s="56">
        <v>151</v>
      </c>
      <c r="F33" s="24"/>
    </row>
    <row r="34" spans="1:6" ht="15" customHeight="1">
      <c r="A34" s="5" t="s">
        <v>75</v>
      </c>
      <c r="B34" s="4" t="s">
        <v>234</v>
      </c>
      <c r="C34" s="29">
        <v>0</v>
      </c>
      <c r="D34" s="38">
        <v>8568</v>
      </c>
      <c r="E34" s="56">
        <v>8568</v>
      </c>
      <c r="F34" s="24"/>
    </row>
    <row r="35" spans="1:6" ht="15" customHeight="1">
      <c r="A35" s="5" t="s">
        <v>76</v>
      </c>
      <c r="B35" s="4" t="s">
        <v>235</v>
      </c>
      <c r="C35" s="29">
        <v>0</v>
      </c>
      <c r="D35" s="38">
        <v>374</v>
      </c>
      <c r="E35" s="56">
        <v>374</v>
      </c>
      <c r="F35" s="49"/>
    </row>
    <row r="36" spans="1:6" ht="13.5" thickBot="1">
      <c r="A36" s="60"/>
      <c r="B36" s="60" t="s">
        <v>26</v>
      </c>
      <c r="C36" s="61">
        <f>SUM(C30:C35)</f>
        <v>9509</v>
      </c>
      <c r="D36" s="61">
        <f>SUM(D30:D35)</f>
        <v>29058</v>
      </c>
      <c r="E36" s="61">
        <f>SUM(E30:E35)</f>
        <v>19549</v>
      </c>
      <c r="F36" s="59"/>
    </row>
    <row r="37" ht="13.5" thickTop="1"/>
    <row r="38" spans="1:6" ht="13.5" thickBot="1">
      <c r="A38" s="60"/>
      <c r="B38" s="60" t="s">
        <v>27</v>
      </c>
      <c r="C38" s="61">
        <f>(C26+C36)</f>
        <v>267865</v>
      </c>
      <c r="D38" s="61">
        <f>(D26+D36)</f>
        <v>273438</v>
      </c>
      <c r="E38" s="61">
        <f>(E26+E36)</f>
        <v>5573</v>
      </c>
      <c r="F38" s="59"/>
    </row>
    <row r="39" ht="13.5" thickTop="1"/>
    <row r="41" spans="1:6" ht="12.75">
      <c r="A41" s="2"/>
      <c r="B41" s="2"/>
      <c r="C41" s="2"/>
      <c r="D41" s="92"/>
      <c r="E41" s="2"/>
      <c r="F41" s="2"/>
    </row>
    <row r="42" spans="1:6" ht="12.75">
      <c r="A42" s="2"/>
      <c r="B42" s="2"/>
      <c r="C42" s="2"/>
      <c r="D42" s="92"/>
      <c r="E42" s="2"/>
      <c r="F42" s="2"/>
    </row>
    <row r="43" spans="1:6" ht="12.75">
      <c r="A43" s="2"/>
      <c r="B43" s="2"/>
      <c r="C43" s="2"/>
      <c r="D43" s="92"/>
      <c r="E43" s="2"/>
      <c r="F43" s="2"/>
    </row>
    <row r="44" spans="1:6" ht="12.75">
      <c r="A44" s="2"/>
      <c r="B44" s="2"/>
      <c r="C44" s="2"/>
      <c r="D44" s="92"/>
      <c r="E44" s="2"/>
      <c r="F44" s="2"/>
    </row>
    <row r="45" spans="1:6" ht="12.75">
      <c r="A45" s="2"/>
      <c r="B45" s="2"/>
      <c r="C45" s="2"/>
      <c r="D45" s="92"/>
      <c r="E45" s="2"/>
      <c r="F45" s="2"/>
    </row>
    <row r="46" spans="1:6" ht="12.75">
      <c r="A46" s="2"/>
      <c r="B46" s="2"/>
      <c r="C46" s="2"/>
      <c r="D46" s="92"/>
      <c r="E46" s="2"/>
      <c r="F46" s="2"/>
    </row>
    <row r="47" spans="1:6" ht="12.75">
      <c r="A47" s="2"/>
      <c r="B47" s="2"/>
      <c r="C47" s="2"/>
      <c r="D47" s="92"/>
      <c r="E47" s="2"/>
      <c r="F47" s="2"/>
    </row>
    <row r="48" spans="1:6" ht="12.75">
      <c r="A48" s="2"/>
      <c r="B48" s="2"/>
      <c r="C48" s="2"/>
      <c r="D48" s="92"/>
      <c r="E48" s="2"/>
      <c r="F48" s="2"/>
    </row>
    <row r="49" spans="1:6" ht="12.75">
      <c r="A49" s="2"/>
      <c r="B49" s="2"/>
      <c r="C49" s="2"/>
      <c r="D49" s="92"/>
      <c r="E49" s="2"/>
      <c r="F49" s="2"/>
    </row>
    <row r="50" spans="1:6" ht="12.75">
      <c r="A50" s="2"/>
      <c r="B50" s="2"/>
      <c r="C50" s="2"/>
      <c r="D50" s="92"/>
      <c r="E50" s="2"/>
      <c r="F50" s="2"/>
    </row>
    <row r="51" spans="1:6" ht="12.75">
      <c r="A51" s="2"/>
      <c r="B51" s="2"/>
      <c r="C51" s="2"/>
      <c r="D51" s="92"/>
      <c r="E51" s="2"/>
      <c r="F51" s="2"/>
    </row>
    <row r="52" spans="1:6" ht="12.75">
      <c r="A52" s="2"/>
      <c r="B52" s="2"/>
      <c r="C52" s="2"/>
      <c r="D52" s="92"/>
      <c r="E52" s="2"/>
      <c r="F52" s="2"/>
    </row>
    <row r="53" spans="1:6" ht="12.75">
      <c r="A53" s="2"/>
      <c r="B53" s="2"/>
      <c r="C53" s="2"/>
      <c r="D53" s="92"/>
      <c r="E53" s="2"/>
      <c r="F53" s="2"/>
    </row>
    <row r="54" spans="1:6" ht="12.75">
      <c r="A54" s="2"/>
      <c r="B54" s="2"/>
      <c r="C54" s="2"/>
      <c r="D54" s="92"/>
      <c r="E54" s="2"/>
      <c r="F54" s="2"/>
    </row>
    <row r="55" spans="1:6" ht="12.75">
      <c r="A55" s="2"/>
      <c r="B55" s="2"/>
      <c r="C55" s="2"/>
      <c r="D55" s="92"/>
      <c r="E55" s="2"/>
      <c r="F55" s="2"/>
    </row>
    <row r="56" spans="1:6" ht="12.75">
      <c r="A56" s="2"/>
      <c r="B56" s="2"/>
      <c r="C56" s="2"/>
      <c r="D56" s="92"/>
      <c r="E56" s="2"/>
      <c r="F56" s="2"/>
    </row>
    <row r="57" spans="1:6" ht="12.75">
      <c r="A57" s="2"/>
      <c r="B57" s="2"/>
      <c r="C57" s="2"/>
      <c r="D57" s="92"/>
      <c r="E57" s="2"/>
      <c r="F57" s="2"/>
    </row>
  </sheetData>
  <mergeCells count="2">
    <mergeCell ref="B5:F5"/>
    <mergeCell ref="B28:F28"/>
  </mergeCells>
  <printOptions horizontalCentered="1"/>
  <pageMargins left="0.7874015748031497" right="0.7874015748031497" top="0.9055118110236221" bottom="0.7874015748031497" header="0.31496062992125984" footer="0.3937007874015748"/>
  <pageSetup blackAndWhite="1" horizontalDpi="300" verticalDpi="300" orientation="landscape" paperSize="9" scale="85" r:id="rId1"/>
  <headerFooter alignWithMargins="0">
    <oddHeader>&amp;C&amp;"Times New Roman CE,Normál"&amp;P/&amp;N
Egyéb bevételek
 lakosságtól, gazdálkodó szervektől&amp;R&amp;"Times New Roman CE,Normál"47/2004.(IX.22.)sz. önkorm. rendelet 
1/d.sz. melléklet
(ezer ft-ban )
</oddHeader>
    <oddFooter>&amp;L&amp;"Times New Roman CE,Normál"&amp;8&amp;D / &amp;T / Bagyari Lajosné&amp;C&amp;"Times New Roman CE,Normál"&amp;8&amp;F.xls/&amp;A/Szekeresné&amp;R&amp;"Times New Roman CE,Normál"&amp;8&amp;P/&amp;N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99"/>
  <sheetViews>
    <sheetView zoomScale="75" zoomScaleNormal="75" zoomScaleSheetLayoutView="75" workbookViewId="0" topLeftCell="A75">
      <selection activeCell="B67" sqref="B67"/>
    </sheetView>
  </sheetViews>
  <sheetFormatPr defaultColWidth="9.140625" defaultRowHeight="12.75"/>
  <cols>
    <col min="1" max="1" width="5.00390625" style="0" customWidth="1"/>
    <col min="2" max="2" width="63.00390625" style="0" bestFit="1" customWidth="1"/>
    <col min="3" max="3" width="10.7109375" style="0" customWidth="1"/>
    <col min="4" max="4" width="10.421875" style="0" customWidth="1"/>
    <col min="5" max="5" width="8.7109375" style="0" customWidth="1"/>
    <col min="6" max="6" width="25.00390625" style="0" customWidth="1"/>
  </cols>
  <sheetData>
    <row r="1" spans="1:6" ht="15.75">
      <c r="A1" s="94" t="s">
        <v>67</v>
      </c>
      <c r="B1" s="94" t="s">
        <v>2</v>
      </c>
      <c r="C1" s="94" t="s">
        <v>129</v>
      </c>
      <c r="D1" s="94" t="s">
        <v>129</v>
      </c>
      <c r="E1" s="94" t="s">
        <v>59</v>
      </c>
      <c r="F1" s="94" t="s">
        <v>125</v>
      </c>
    </row>
    <row r="2" spans="1:6" ht="15.75">
      <c r="A2" s="95" t="s">
        <v>68</v>
      </c>
      <c r="B2" s="96"/>
      <c r="C2" s="95" t="s">
        <v>69</v>
      </c>
      <c r="D2" s="95" t="s">
        <v>213</v>
      </c>
      <c r="E2" s="95" t="s">
        <v>60</v>
      </c>
      <c r="F2" s="96"/>
    </row>
    <row r="3" spans="1:6" ht="15.75">
      <c r="A3" s="97"/>
      <c r="B3" s="155" t="s">
        <v>6</v>
      </c>
      <c r="C3" s="155"/>
      <c r="D3" s="155"/>
      <c r="E3" s="155"/>
      <c r="F3" s="155"/>
    </row>
    <row r="4" spans="1:6" ht="15.75">
      <c r="A4" s="98" t="s">
        <v>72</v>
      </c>
      <c r="B4" s="99" t="s">
        <v>109</v>
      </c>
      <c r="C4" s="100">
        <v>1575</v>
      </c>
      <c r="D4" s="101">
        <f>C4+E4</f>
        <v>1575</v>
      </c>
      <c r="E4" s="102">
        <v>0</v>
      </c>
      <c r="F4" s="103"/>
    </row>
    <row r="5" spans="1:6" ht="15.75">
      <c r="A5" s="98" t="s">
        <v>70</v>
      </c>
      <c r="B5" s="99" t="s">
        <v>42</v>
      </c>
      <c r="C5" s="100">
        <v>12000</v>
      </c>
      <c r="D5" s="101">
        <f aca="true" t="shared" si="0" ref="D5:D17">C5+E5</f>
        <v>12000</v>
      </c>
      <c r="E5" s="102">
        <v>0</v>
      </c>
      <c r="F5" s="103"/>
    </row>
    <row r="6" spans="1:6" ht="15.75">
      <c r="A6" s="98" t="s">
        <v>73</v>
      </c>
      <c r="B6" s="99" t="s">
        <v>0</v>
      </c>
      <c r="C6" s="100">
        <v>16900</v>
      </c>
      <c r="D6" s="101">
        <f t="shared" si="0"/>
        <v>16900</v>
      </c>
      <c r="E6" s="102">
        <v>0</v>
      </c>
      <c r="F6" s="103"/>
    </row>
    <row r="7" spans="1:6" ht="15.75">
      <c r="A7" s="98" t="s">
        <v>74</v>
      </c>
      <c r="B7" s="99" t="s">
        <v>1</v>
      </c>
      <c r="C7" s="100">
        <v>7940</v>
      </c>
      <c r="D7" s="101">
        <f t="shared" si="0"/>
        <v>7940</v>
      </c>
      <c r="E7" s="102">
        <v>0</v>
      </c>
      <c r="F7" s="103"/>
    </row>
    <row r="8" spans="1:6" ht="15.75">
      <c r="A8" s="98" t="s">
        <v>75</v>
      </c>
      <c r="B8" s="99" t="s">
        <v>43</v>
      </c>
      <c r="C8" s="100"/>
      <c r="D8" s="101"/>
      <c r="E8" s="102">
        <v>0</v>
      </c>
      <c r="F8" s="103"/>
    </row>
    <row r="9" spans="1:6" ht="15.75">
      <c r="A9" s="98"/>
      <c r="B9" s="99" t="s">
        <v>97</v>
      </c>
      <c r="C9" s="100">
        <v>11000</v>
      </c>
      <c r="D9" s="101">
        <v>11000</v>
      </c>
      <c r="E9" s="102">
        <v>0</v>
      </c>
      <c r="F9" s="103"/>
    </row>
    <row r="10" spans="1:6" ht="15.75">
      <c r="A10" s="98"/>
      <c r="B10" s="99" t="s">
        <v>205</v>
      </c>
      <c r="C10" s="100">
        <v>4192</v>
      </c>
      <c r="D10" s="101">
        <v>4192</v>
      </c>
      <c r="E10" s="102">
        <v>0</v>
      </c>
      <c r="F10" s="103"/>
    </row>
    <row r="11" spans="1:6" ht="15.75">
      <c r="A11" s="98" t="s">
        <v>76</v>
      </c>
      <c r="B11" s="99" t="s">
        <v>98</v>
      </c>
      <c r="C11" s="100">
        <v>19000</v>
      </c>
      <c r="D11" s="101">
        <f t="shared" si="0"/>
        <v>19000</v>
      </c>
      <c r="E11" s="102">
        <v>0</v>
      </c>
      <c r="F11" s="103"/>
    </row>
    <row r="12" spans="1:6" ht="15.75">
      <c r="A12" s="98" t="s">
        <v>77</v>
      </c>
      <c r="B12" s="99" t="s">
        <v>99</v>
      </c>
      <c r="C12" s="100">
        <v>3000</v>
      </c>
      <c r="D12" s="101">
        <f t="shared" si="0"/>
        <v>3000</v>
      </c>
      <c r="E12" s="102">
        <v>0</v>
      </c>
      <c r="F12" s="103"/>
    </row>
    <row r="13" spans="1:6" ht="15.75">
      <c r="A13" s="98" t="s">
        <v>78</v>
      </c>
      <c r="B13" s="99" t="s">
        <v>142</v>
      </c>
      <c r="C13" s="100"/>
      <c r="D13" s="101"/>
      <c r="E13" s="102"/>
      <c r="F13" s="103"/>
    </row>
    <row r="14" spans="1:6" ht="15.75">
      <c r="A14" s="98"/>
      <c r="B14" s="99" t="s">
        <v>143</v>
      </c>
      <c r="C14" s="100">
        <v>3000</v>
      </c>
      <c r="D14" s="101">
        <v>2336</v>
      </c>
      <c r="E14" s="102">
        <v>-664</v>
      </c>
      <c r="F14" s="103"/>
    </row>
    <row r="15" spans="1:6" ht="15.75">
      <c r="A15" s="98" t="s">
        <v>84</v>
      </c>
      <c r="B15" s="99" t="s">
        <v>144</v>
      </c>
      <c r="C15" s="100">
        <v>606</v>
      </c>
      <c r="D15" s="101">
        <f t="shared" si="0"/>
        <v>606</v>
      </c>
      <c r="E15" s="102">
        <v>0</v>
      </c>
      <c r="F15" s="103"/>
    </row>
    <row r="16" spans="1:6" ht="15.75">
      <c r="A16" s="98" t="s">
        <v>85</v>
      </c>
      <c r="B16" s="99" t="s">
        <v>58</v>
      </c>
      <c r="C16" s="100">
        <v>1270</v>
      </c>
      <c r="D16" s="101">
        <f t="shared" si="0"/>
        <v>1270</v>
      </c>
      <c r="E16" s="102">
        <v>0</v>
      </c>
      <c r="F16" s="103"/>
    </row>
    <row r="17" spans="1:6" ht="15.75">
      <c r="A17" s="98" t="s">
        <v>86</v>
      </c>
      <c r="B17" s="99" t="s">
        <v>145</v>
      </c>
      <c r="C17" s="100">
        <v>15723</v>
      </c>
      <c r="D17" s="101">
        <f t="shared" si="0"/>
        <v>15723</v>
      </c>
      <c r="E17" s="102">
        <v>0</v>
      </c>
      <c r="F17" s="103"/>
    </row>
    <row r="18" spans="1:6" ht="15.75">
      <c r="A18" s="98" t="s">
        <v>87</v>
      </c>
      <c r="B18" s="99" t="s">
        <v>209</v>
      </c>
      <c r="C18" s="100"/>
      <c r="D18" s="101"/>
      <c r="E18" s="102"/>
      <c r="F18" s="103"/>
    </row>
    <row r="19" spans="1:6" ht="15.75">
      <c r="A19" s="98"/>
      <c r="B19" s="99" t="s">
        <v>210</v>
      </c>
      <c r="C19" s="100">
        <v>400</v>
      </c>
      <c r="D19" s="101">
        <v>400</v>
      </c>
      <c r="E19" s="102">
        <v>0</v>
      </c>
      <c r="F19" s="103"/>
    </row>
    <row r="20" spans="1:6" ht="15.75">
      <c r="A20" s="98"/>
      <c r="B20" s="99" t="s">
        <v>211</v>
      </c>
      <c r="C20" s="100">
        <v>1900</v>
      </c>
      <c r="D20" s="101">
        <v>1900</v>
      </c>
      <c r="E20" s="102">
        <v>0</v>
      </c>
      <c r="F20" s="103"/>
    </row>
    <row r="21" spans="1:6" ht="15.75">
      <c r="A21" s="98" t="s">
        <v>89</v>
      </c>
      <c r="B21" s="99" t="s">
        <v>146</v>
      </c>
      <c r="C21" s="100">
        <v>56000</v>
      </c>
      <c r="D21" s="101">
        <v>0</v>
      </c>
      <c r="E21" s="102">
        <v>-56000</v>
      </c>
      <c r="F21" s="103" t="s">
        <v>220</v>
      </c>
    </row>
    <row r="22" spans="1:6" ht="15.75">
      <c r="A22" s="98" t="s">
        <v>110</v>
      </c>
      <c r="B22" s="99" t="s">
        <v>206</v>
      </c>
      <c r="C22" s="100">
        <v>1000</v>
      </c>
      <c r="D22" s="101">
        <v>1000</v>
      </c>
      <c r="E22" s="102">
        <v>0</v>
      </c>
      <c r="F22" s="103"/>
    </row>
    <row r="23" spans="1:6" ht="15.75">
      <c r="A23" s="98" t="s">
        <v>111</v>
      </c>
      <c r="B23" s="99" t="s">
        <v>207</v>
      </c>
      <c r="C23" s="100">
        <v>900</v>
      </c>
      <c r="D23" s="101">
        <v>900</v>
      </c>
      <c r="E23" s="102">
        <v>0</v>
      </c>
      <c r="F23" s="103"/>
    </row>
    <row r="24" spans="1:6" ht="15.75">
      <c r="A24" s="98" t="s">
        <v>112</v>
      </c>
      <c r="B24" s="99" t="s">
        <v>212</v>
      </c>
      <c r="C24" s="100">
        <v>2500</v>
      </c>
      <c r="D24" s="101">
        <v>2500</v>
      </c>
      <c r="E24" s="102">
        <v>0</v>
      </c>
      <c r="F24" s="103"/>
    </row>
    <row r="25" spans="1:6" ht="15.75">
      <c r="A25" s="98" t="s">
        <v>113</v>
      </c>
      <c r="B25" s="99" t="s">
        <v>230</v>
      </c>
      <c r="C25" s="100">
        <v>0</v>
      </c>
      <c r="D25" s="101">
        <v>800</v>
      </c>
      <c r="E25" s="102">
        <v>800</v>
      </c>
      <c r="F25" s="103"/>
    </row>
    <row r="26" spans="1:6" ht="15.75">
      <c r="A26" s="98" t="s">
        <v>114</v>
      </c>
      <c r="B26" s="99" t="s">
        <v>245</v>
      </c>
      <c r="C26" s="100">
        <v>0</v>
      </c>
      <c r="D26" s="101">
        <v>7733</v>
      </c>
      <c r="E26" s="102">
        <v>7733</v>
      </c>
      <c r="F26" s="103"/>
    </row>
    <row r="27" spans="1:6" ht="15.75">
      <c r="A27" s="98" t="s">
        <v>115</v>
      </c>
      <c r="B27" s="99" t="s">
        <v>221</v>
      </c>
      <c r="C27" s="100"/>
      <c r="D27" s="101"/>
      <c r="E27" s="102"/>
      <c r="F27" s="103"/>
    </row>
    <row r="28" spans="1:6" ht="15.75">
      <c r="A28" s="98"/>
      <c r="B28" s="99" t="s">
        <v>222</v>
      </c>
      <c r="C28" s="100">
        <v>0</v>
      </c>
      <c r="D28" s="101">
        <v>600</v>
      </c>
      <c r="E28" s="102">
        <v>600</v>
      </c>
      <c r="F28" s="103"/>
    </row>
    <row r="29" spans="1:6" ht="15.75">
      <c r="A29" s="98"/>
      <c r="B29" s="99" t="s">
        <v>223</v>
      </c>
      <c r="C29" s="100">
        <v>0</v>
      </c>
      <c r="D29" s="101">
        <v>960</v>
      </c>
      <c r="E29" s="102">
        <v>960</v>
      </c>
      <c r="F29" s="103"/>
    </row>
    <row r="30" spans="1:6" ht="15.75">
      <c r="A30" s="98" t="s">
        <v>116</v>
      </c>
      <c r="B30" s="99" t="s">
        <v>228</v>
      </c>
      <c r="C30" s="100">
        <v>0</v>
      </c>
      <c r="D30" s="101">
        <v>1200</v>
      </c>
      <c r="E30" s="102">
        <v>1200</v>
      </c>
      <c r="F30" s="103"/>
    </row>
    <row r="31" spans="1:6" ht="15.75">
      <c r="A31" s="98" t="s">
        <v>117</v>
      </c>
      <c r="B31" s="99" t="s">
        <v>224</v>
      </c>
      <c r="C31" s="100">
        <v>0</v>
      </c>
      <c r="D31" s="101">
        <v>1543</v>
      </c>
      <c r="E31" s="102">
        <v>1543</v>
      </c>
      <c r="F31" s="103"/>
    </row>
    <row r="32" spans="1:6" ht="15.75">
      <c r="A32" s="98" t="s">
        <v>118</v>
      </c>
      <c r="B32" s="99" t="s">
        <v>231</v>
      </c>
      <c r="C32" s="100">
        <v>0</v>
      </c>
      <c r="D32" s="101">
        <v>305</v>
      </c>
      <c r="E32" s="102">
        <v>305</v>
      </c>
      <c r="F32" s="103"/>
    </row>
    <row r="33" spans="1:6" ht="15.75">
      <c r="A33" s="98" t="s">
        <v>119</v>
      </c>
      <c r="B33" s="99" t="s">
        <v>232</v>
      </c>
      <c r="C33" s="100">
        <v>0</v>
      </c>
      <c r="D33" s="101">
        <v>1002</v>
      </c>
      <c r="E33" s="102">
        <v>1002</v>
      </c>
      <c r="F33" s="103"/>
    </row>
    <row r="34" spans="1:6" ht="15.75">
      <c r="A34" s="104" t="s">
        <v>71</v>
      </c>
      <c r="B34" s="104" t="s">
        <v>44</v>
      </c>
      <c r="C34" s="105">
        <f>SUM(C4:C33)</f>
        <v>158906</v>
      </c>
      <c r="D34" s="105">
        <f>SUM(D4:D33)</f>
        <v>116385</v>
      </c>
      <c r="E34" s="106">
        <f>SUM(E4:E33)</f>
        <v>-42521</v>
      </c>
      <c r="F34" s="107" t="s">
        <v>61</v>
      </c>
    </row>
    <row r="35" spans="1:6" ht="15.75">
      <c r="A35" s="108"/>
      <c r="B35" s="108"/>
      <c r="C35" s="108"/>
      <c r="D35" s="108"/>
      <c r="E35" s="108"/>
      <c r="F35" s="108"/>
    </row>
    <row r="36" spans="1:6" ht="15.75">
      <c r="A36" s="109"/>
      <c r="B36" s="156" t="s">
        <v>36</v>
      </c>
      <c r="C36" s="156"/>
      <c r="D36" s="156"/>
      <c r="E36" s="156"/>
      <c r="F36" s="156"/>
    </row>
    <row r="37" spans="1:6" ht="15.75">
      <c r="A37" s="110" t="s">
        <v>72</v>
      </c>
      <c r="B37" s="111" t="s">
        <v>45</v>
      </c>
      <c r="C37" s="112">
        <v>15000</v>
      </c>
      <c r="D37" s="113">
        <f>C37+E38</f>
        <v>15000</v>
      </c>
      <c r="E37" s="112">
        <v>0</v>
      </c>
      <c r="F37" s="111"/>
    </row>
    <row r="38" spans="1:6" ht="15.75">
      <c r="A38" s="98" t="s">
        <v>70</v>
      </c>
      <c r="B38" s="103" t="s">
        <v>46</v>
      </c>
      <c r="C38" s="114">
        <v>500</v>
      </c>
      <c r="D38" s="115">
        <f>C38+E38</f>
        <v>500</v>
      </c>
      <c r="E38" s="114">
        <v>0</v>
      </c>
      <c r="F38" s="99"/>
    </row>
    <row r="39" spans="1:6" ht="15.75">
      <c r="A39" s="98" t="s">
        <v>73</v>
      </c>
      <c r="B39" s="99" t="s">
        <v>100</v>
      </c>
      <c r="C39" s="102">
        <v>19000</v>
      </c>
      <c r="D39" s="115">
        <f>C39+E39</f>
        <v>19000</v>
      </c>
      <c r="E39" s="114">
        <v>0</v>
      </c>
      <c r="F39" s="116"/>
    </row>
    <row r="40" spans="1:6" ht="15.75">
      <c r="A40" s="98" t="s">
        <v>74</v>
      </c>
      <c r="B40" s="99" t="s">
        <v>47</v>
      </c>
      <c r="C40" s="117">
        <v>2300</v>
      </c>
      <c r="D40" s="115">
        <f>C40+E40</f>
        <v>2300</v>
      </c>
      <c r="E40" s="114">
        <v>0</v>
      </c>
      <c r="F40" s="99"/>
    </row>
    <row r="41" spans="1:6" ht="15.75">
      <c r="A41" s="98" t="s">
        <v>75</v>
      </c>
      <c r="B41" s="99" t="s">
        <v>101</v>
      </c>
      <c r="C41" s="117">
        <v>4000</v>
      </c>
      <c r="D41" s="115">
        <f>C41+E41</f>
        <v>4000</v>
      </c>
      <c r="E41" s="114">
        <v>0</v>
      </c>
      <c r="F41" s="99"/>
    </row>
    <row r="42" spans="1:6" ht="15.75">
      <c r="A42" s="98" t="s">
        <v>76</v>
      </c>
      <c r="B42" s="99" t="s">
        <v>147</v>
      </c>
      <c r="C42" s="114">
        <v>8340</v>
      </c>
      <c r="D42" s="115">
        <f>C42+E42</f>
        <v>8340</v>
      </c>
      <c r="E42" s="114">
        <v>0</v>
      </c>
      <c r="F42" s="99"/>
    </row>
    <row r="43" spans="1:6" ht="15.75">
      <c r="A43" s="98" t="s">
        <v>77</v>
      </c>
      <c r="B43" s="99" t="s">
        <v>148</v>
      </c>
      <c r="C43" s="114"/>
      <c r="D43" s="115"/>
      <c r="E43" s="114">
        <v>0</v>
      </c>
      <c r="F43" s="99"/>
    </row>
    <row r="44" spans="1:6" ht="15.75">
      <c r="A44" s="98"/>
      <c r="B44" s="99" t="s">
        <v>149</v>
      </c>
      <c r="C44" s="114">
        <v>74653</v>
      </c>
      <c r="D44" s="115">
        <f>C44+E44</f>
        <v>74653</v>
      </c>
      <c r="E44" s="114">
        <v>0</v>
      </c>
      <c r="F44" s="99"/>
    </row>
    <row r="45" spans="1:6" ht="15.75">
      <c r="A45" s="98"/>
      <c r="B45" s="99" t="s">
        <v>150</v>
      </c>
      <c r="C45" s="114">
        <v>75332</v>
      </c>
      <c r="D45" s="115">
        <f>C45+E45</f>
        <v>75332</v>
      </c>
      <c r="E45" s="114">
        <v>0</v>
      </c>
      <c r="F45" s="99"/>
    </row>
    <row r="46" spans="1:6" ht="15.75">
      <c r="A46" s="98" t="s">
        <v>78</v>
      </c>
      <c r="B46" s="99" t="s">
        <v>151</v>
      </c>
      <c r="C46" s="114">
        <v>1287</v>
      </c>
      <c r="D46" s="115">
        <f>C46+E46</f>
        <v>1287</v>
      </c>
      <c r="E46" s="114">
        <v>0</v>
      </c>
      <c r="F46" s="99"/>
    </row>
    <row r="47" spans="1:6" ht="15.75">
      <c r="A47" s="98" t="s">
        <v>84</v>
      </c>
      <c r="B47" s="99" t="s">
        <v>152</v>
      </c>
      <c r="C47" s="114">
        <v>6300</v>
      </c>
      <c r="D47" s="115">
        <f>C47+E47</f>
        <v>6300</v>
      </c>
      <c r="E47" s="114">
        <v>0</v>
      </c>
      <c r="F47" s="99"/>
    </row>
    <row r="48" spans="1:6" ht="15.75">
      <c r="A48" s="98" t="s">
        <v>85</v>
      </c>
      <c r="B48" s="99" t="s">
        <v>153</v>
      </c>
      <c r="C48" s="114"/>
      <c r="D48" s="115"/>
      <c r="E48" s="114"/>
      <c r="F48" s="99"/>
    </row>
    <row r="49" spans="1:6" ht="15.75">
      <c r="A49" s="98"/>
      <c r="B49" s="99" t="s">
        <v>154</v>
      </c>
      <c r="C49" s="114">
        <v>2747</v>
      </c>
      <c r="D49" s="115">
        <f aca="true" t="shared" si="1" ref="D49:D56">C49+E49</f>
        <v>2747</v>
      </c>
      <c r="E49" s="114">
        <v>0</v>
      </c>
      <c r="F49" s="99"/>
    </row>
    <row r="50" spans="1:6" ht="15.75">
      <c r="A50" s="98"/>
      <c r="B50" s="99" t="s">
        <v>155</v>
      </c>
      <c r="C50" s="114">
        <v>8687</v>
      </c>
      <c r="D50" s="115">
        <f t="shared" si="1"/>
        <v>8687</v>
      </c>
      <c r="E50" s="114">
        <v>0</v>
      </c>
      <c r="F50" s="99"/>
    </row>
    <row r="51" spans="1:6" ht="15.75">
      <c r="A51" s="98"/>
      <c r="B51" s="99" t="s">
        <v>156</v>
      </c>
      <c r="C51" s="114">
        <v>4252</v>
      </c>
      <c r="D51" s="115">
        <f t="shared" si="1"/>
        <v>4252</v>
      </c>
      <c r="E51" s="114">
        <v>0</v>
      </c>
      <c r="F51" s="99"/>
    </row>
    <row r="52" spans="1:6" ht="15.75">
      <c r="A52" s="98" t="s">
        <v>86</v>
      </c>
      <c r="B52" s="99" t="s">
        <v>157</v>
      </c>
      <c r="C52" s="114"/>
      <c r="D52" s="115"/>
      <c r="E52" s="114">
        <v>0</v>
      </c>
      <c r="F52" s="99"/>
    </row>
    <row r="53" spans="1:6" ht="15.75">
      <c r="A53" s="98"/>
      <c r="B53" s="99" t="s">
        <v>158</v>
      </c>
      <c r="C53" s="114">
        <v>17813</v>
      </c>
      <c r="D53" s="115">
        <f t="shared" si="1"/>
        <v>17813</v>
      </c>
      <c r="E53" s="114">
        <v>0</v>
      </c>
      <c r="F53" s="99"/>
    </row>
    <row r="54" spans="1:6" ht="15.75">
      <c r="A54" s="98"/>
      <c r="B54" s="99" t="s">
        <v>159</v>
      </c>
      <c r="C54" s="114">
        <v>78660</v>
      </c>
      <c r="D54" s="115">
        <f t="shared" si="1"/>
        <v>78660</v>
      </c>
      <c r="E54" s="114">
        <v>0</v>
      </c>
      <c r="F54" s="99"/>
    </row>
    <row r="55" spans="1:6" ht="15.75">
      <c r="A55" s="98" t="s">
        <v>87</v>
      </c>
      <c r="B55" s="99" t="s">
        <v>160</v>
      </c>
      <c r="C55" s="114">
        <v>112</v>
      </c>
      <c r="D55" s="115">
        <f t="shared" si="1"/>
        <v>112</v>
      </c>
      <c r="E55" s="114">
        <v>0</v>
      </c>
      <c r="F55" s="99"/>
    </row>
    <row r="56" spans="1:6" ht="15.75">
      <c r="A56" s="98" t="s">
        <v>89</v>
      </c>
      <c r="B56" s="99" t="s">
        <v>161</v>
      </c>
      <c r="C56" s="114">
        <v>26515</v>
      </c>
      <c r="D56" s="115">
        <f t="shared" si="1"/>
        <v>26515</v>
      </c>
      <c r="E56" s="114">
        <v>0</v>
      </c>
      <c r="F56" s="99"/>
    </row>
    <row r="57" spans="1:6" ht="15.75">
      <c r="A57" s="98" t="s">
        <v>110</v>
      </c>
      <c r="B57" s="99" t="s">
        <v>162</v>
      </c>
      <c r="C57" s="114"/>
      <c r="D57" s="115"/>
      <c r="E57" s="114"/>
      <c r="F57" s="99"/>
    </row>
    <row r="58" spans="1:6" ht="15.75">
      <c r="A58" s="98"/>
      <c r="B58" s="99" t="s">
        <v>208</v>
      </c>
      <c r="C58" s="114"/>
      <c r="D58" s="115"/>
      <c r="E58" s="114"/>
      <c r="F58" s="99"/>
    </row>
    <row r="59" spans="1:6" ht="15.75">
      <c r="A59" s="98"/>
      <c r="B59" s="99" t="s">
        <v>107</v>
      </c>
      <c r="C59" s="114">
        <v>1806</v>
      </c>
      <c r="D59" s="115">
        <f aca="true" t="shared" si="2" ref="D59:D77">C59+E59</f>
        <v>1806</v>
      </c>
      <c r="E59" s="114">
        <v>0</v>
      </c>
      <c r="F59" s="99"/>
    </row>
    <row r="60" spans="1:6" ht="15.75">
      <c r="A60" s="98"/>
      <c r="B60" s="99" t="s">
        <v>108</v>
      </c>
      <c r="C60" s="114">
        <v>0</v>
      </c>
      <c r="D60" s="115">
        <f t="shared" si="2"/>
        <v>0</v>
      </c>
      <c r="E60" s="114">
        <v>0</v>
      </c>
      <c r="F60" s="99"/>
    </row>
    <row r="61" spans="1:6" ht="15.75">
      <c r="A61" s="98"/>
      <c r="B61" s="99" t="s">
        <v>106</v>
      </c>
      <c r="C61" s="114">
        <v>10790</v>
      </c>
      <c r="D61" s="115">
        <f t="shared" si="2"/>
        <v>10790</v>
      </c>
      <c r="E61" s="114">
        <v>0</v>
      </c>
      <c r="F61" s="99"/>
    </row>
    <row r="62" spans="1:6" ht="15.75">
      <c r="A62" s="98"/>
      <c r="B62" s="99" t="s">
        <v>163</v>
      </c>
      <c r="C62" s="114"/>
      <c r="D62" s="115"/>
      <c r="E62" s="114"/>
      <c r="F62" s="99"/>
    </row>
    <row r="63" spans="1:6" ht="15.75">
      <c r="A63" s="98"/>
      <c r="B63" s="99" t="s">
        <v>107</v>
      </c>
      <c r="C63" s="114">
        <v>26144</v>
      </c>
      <c r="D63" s="115">
        <f t="shared" si="2"/>
        <v>26144</v>
      </c>
      <c r="E63" s="114">
        <v>0</v>
      </c>
      <c r="F63" s="99"/>
    </row>
    <row r="64" spans="1:6" ht="15.75">
      <c r="A64" s="98"/>
      <c r="B64" s="99" t="s">
        <v>108</v>
      </c>
      <c r="C64" s="114">
        <v>4073</v>
      </c>
      <c r="D64" s="115">
        <f t="shared" si="2"/>
        <v>4073</v>
      </c>
      <c r="E64" s="114">
        <v>0</v>
      </c>
      <c r="F64" s="99"/>
    </row>
    <row r="65" spans="1:6" ht="15.75">
      <c r="A65" s="98"/>
      <c r="B65" s="99" t="s">
        <v>106</v>
      </c>
      <c r="C65" s="114">
        <v>85980</v>
      </c>
      <c r="D65" s="115">
        <f t="shared" si="2"/>
        <v>85980</v>
      </c>
      <c r="E65" s="114">
        <v>0</v>
      </c>
      <c r="F65" s="99"/>
    </row>
    <row r="66" spans="1:6" ht="15.75">
      <c r="A66" s="98" t="s">
        <v>111</v>
      </c>
      <c r="B66" s="99" t="s">
        <v>126</v>
      </c>
      <c r="C66" s="114">
        <v>440</v>
      </c>
      <c r="D66" s="115">
        <f>C66+E66</f>
        <v>440</v>
      </c>
      <c r="E66" s="114">
        <v>0</v>
      </c>
      <c r="F66" s="99"/>
    </row>
    <row r="67" spans="1:6" ht="15.75">
      <c r="A67" s="98" t="s">
        <v>112</v>
      </c>
      <c r="B67" s="99" t="s">
        <v>229</v>
      </c>
      <c r="C67" s="114">
        <v>12000</v>
      </c>
      <c r="D67" s="115">
        <f>C67+E67</f>
        <v>12000</v>
      </c>
      <c r="E67" s="114">
        <v>0</v>
      </c>
      <c r="F67" s="99"/>
    </row>
    <row r="68" spans="1:6" ht="15.75">
      <c r="A68" s="98" t="s">
        <v>113</v>
      </c>
      <c r="B68" s="99" t="s">
        <v>164</v>
      </c>
      <c r="C68" s="114">
        <v>11335</v>
      </c>
      <c r="D68" s="115">
        <f>C68+E68</f>
        <v>11335</v>
      </c>
      <c r="E68" s="114">
        <v>0</v>
      </c>
      <c r="F68" s="99"/>
    </row>
    <row r="69" spans="1:6" ht="15.75">
      <c r="A69" s="98" t="s">
        <v>114</v>
      </c>
      <c r="B69" s="99" t="s">
        <v>165</v>
      </c>
      <c r="C69" s="114">
        <v>13616</v>
      </c>
      <c r="D69" s="115">
        <f t="shared" si="2"/>
        <v>13616</v>
      </c>
      <c r="E69" s="114">
        <v>0</v>
      </c>
      <c r="F69" s="99"/>
    </row>
    <row r="70" spans="1:6" ht="15.75">
      <c r="A70" s="133" t="s">
        <v>166</v>
      </c>
      <c r="B70" s="134" t="s">
        <v>167</v>
      </c>
      <c r="C70" s="135">
        <v>60000</v>
      </c>
      <c r="D70" s="136">
        <f t="shared" si="2"/>
        <v>60000</v>
      </c>
      <c r="E70" s="135">
        <v>0</v>
      </c>
      <c r="F70" s="134"/>
    </row>
    <row r="71" spans="1:6" s="137" customFormat="1" ht="15.75">
      <c r="A71" s="129"/>
      <c r="B71" s="130"/>
      <c r="C71" s="131"/>
      <c r="D71" s="132"/>
      <c r="E71" s="131"/>
      <c r="F71" s="130"/>
    </row>
    <row r="72" spans="1:6" s="137" customFormat="1" ht="15.75">
      <c r="A72" s="129"/>
      <c r="B72" s="130"/>
      <c r="C72" s="131"/>
      <c r="D72" s="132"/>
      <c r="E72" s="131"/>
      <c r="F72" s="130"/>
    </row>
    <row r="73" spans="1:6" s="137" customFormat="1" ht="15.75">
      <c r="A73" s="129"/>
      <c r="B73" s="130"/>
      <c r="C73" s="131"/>
      <c r="D73" s="132"/>
      <c r="E73" s="131"/>
      <c r="F73" s="130"/>
    </row>
    <row r="74" spans="1:6" ht="15.75">
      <c r="A74" s="110" t="s">
        <v>116</v>
      </c>
      <c r="B74" s="111" t="s">
        <v>168</v>
      </c>
      <c r="C74" s="112"/>
      <c r="D74" s="113"/>
      <c r="E74" s="112"/>
      <c r="F74" s="111"/>
    </row>
    <row r="75" spans="1:6" ht="15.75">
      <c r="A75" s="98"/>
      <c r="B75" s="99" t="s">
        <v>169</v>
      </c>
      <c r="C75" s="114">
        <v>26336</v>
      </c>
      <c r="D75" s="115">
        <f t="shared" si="2"/>
        <v>26336</v>
      </c>
      <c r="E75" s="114">
        <v>0</v>
      </c>
      <c r="F75" s="99"/>
    </row>
    <row r="76" spans="1:6" ht="15.75">
      <c r="A76" s="98" t="s">
        <v>117</v>
      </c>
      <c r="B76" s="99" t="s">
        <v>170</v>
      </c>
      <c r="C76" s="114"/>
      <c r="D76" s="115"/>
      <c r="E76" s="114"/>
      <c r="F76" s="99"/>
    </row>
    <row r="77" spans="1:6" ht="15.75">
      <c r="A77" s="98"/>
      <c r="B77" s="99" t="s">
        <v>171</v>
      </c>
      <c r="C77" s="114">
        <v>5000</v>
      </c>
      <c r="D77" s="115">
        <f t="shared" si="2"/>
        <v>5000</v>
      </c>
      <c r="E77" s="114">
        <v>0</v>
      </c>
      <c r="F77" s="99"/>
    </row>
    <row r="78" spans="1:6" ht="15.75">
      <c r="A78" s="98" t="s">
        <v>118</v>
      </c>
      <c r="B78" s="99" t="s">
        <v>225</v>
      </c>
      <c r="C78" s="114">
        <v>0</v>
      </c>
      <c r="D78" s="115">
        <v>773</v>
      </c>
      <c r="E78" s="114">
        <v>773</v>
      </c>
      <c r="F78" s="99"/>
    </row>
    <row r="79" spans="1:6" ht="15.75">
      <c r="A79" s="98" t="s">
        <v>119</v>
      </c>
      <c r="B79" s="99" t="s">
        <v>226</v>
      </c>
      <c r="C79" s="114">
        <v>0</v>
      </c>
      <c r="D79" s="115">
        <v>900</v>
      </c>
      <c r="E79" s="114">
        <v>900</v>
      </c>
      <c r="F79" s="99"/>
    </row>
    <row r="80" spans="1:6" ht="15.75">
      <c r="A80" s="98" t="s">
        <v>120</v>
      </c>
      <c r="B80" s="99" t="s">
        <v>227</v>
      </c>
      <c r="C80" s="114">
        <v>0</v>
      </c>
      <c r="D80" s="115">
        <v>695</v>
      </c>
      <c r="E80" s="114">
        <v>695</v>
      </c>
      <c r="F80" s="99" t="s">
        <v>240</v>
      </c>
    </row>
    <row r="81" spans="1:6" ht="15.75">
      <c r="A81" s="98" t="s">
        <v>121</v>
      </c>
      <c r="B81" s="99" t="s">
        <v>236</v>
      </c>
      <c r="C81" s="114">
        <v>0</v>
      </c>
      <c r="D81" s="115">
        <v>8000</v>
      </c>
      <c r="E81" s="114">
        <v>8000</v>
      </c>
      <c r="F81" s="99"/>
    </row>
    <row r="82" spans="1:6" ht="15.75">
      <c r="A82" s="98" t="s">
        <v>122</v>
      </c>
      <c r="B82" s="99" t="s">
        <v>241</v>
      </c>
      <c r="C82" s="114">
        <v>0</v>
      </c>
      <c r="D82" s="115">
        <v>351</v>
      </c>
      <c r="E82" s="114">
        <v>351</v>
      </c>
      <c r="F82" s="99"/>
    </row>
    <row r="83" spans="1:6" ht="15.75">
      <c r="A83" s="98" t="s">
        <v>123</v>
      </c>
      <c r="B83" s="99" t="s">
        <v>242</v>
      </c>
      <c r="C83" s="114"/>
      <c r="D83" s="115"/>
      <c r="E83" s="114"/>
      <c r="F83" s="99"/>
    </row>
    <row r="84" spans="1:6" ht="15.75">
      <c r="A84" s="98"/>
      <c r="B84" s="99" t="s">
        <v>243</v>
      </c>
      <c r="C84" s="114">
        <v>0</v>
      </c>
      <c r="D84" s="115">
        <v>1125</v>
      </c>
      <c r="E84" s="114">
        <v>1125</v>
      </c>
      <c r="F84" s="99"/>
    </row>
    <row r="85" spans="1:6" ht="15.75">
      <c r="A85" s="98"/>
      <c r="B85" s="99" t="s">
        <v>244</v>
      </c>
      <c r="C85" s="114">
        <v>0</v>
      </c>
      <c r="D85" s="115">
        <v>250</v>
      </c>
      <c r="E85" s="114">
        <v>250</v>
      </c>
      <c r="F85" s="99"/>
    </row>
    <row r="86" spans="1:6" ht="15.75">
      <c r="A86" s="104" t="s">
        <v>90</v>
      </c>
      <c r="B86" s="118" t="s">
        <v>7</v>
      </c>
      <c r="C86" s="106">
        <f>SUM(C37:C82)</f>
        <v>603018</v>
      </c>
      <c r="D86" s="106">
        <f>SUM(D37:D85)</f>
        <v>615112</v>
      </c>
      <c r="E86" s="106">
        <f>SUM(E37:E85)</f>
        <v>12094</v>
      </c>
      <c r="F86" s="119"/>
    </row>
    <row r="87" spans="1:6" ht="15.75">
      <c r="A87" s="119" t="s">
        <v>61</v>
      </c>
      <c r="B87" s="118" t="s">
        <v>8</v>
      </c>
      <c r="C87" s="106">
        <f>(C34+C86)</f>
        <v>761924</v>
      </c>
      <c r="D87" s="106">
        <f>(D34+D86)</f>
        <v>731497</v>
      </c>
      <c r="E87" s="106">
        <f>(E34+E86)</f>
        <v>-30427</v>
      </c>
      <c r="F87" s="119"/>
    </row>
    <row r="88" spans="1:6" ht="15">
      <c r="A88" s="1"/>
      <c r="B88" s="1"/>
      <c r="C88" s="1"/>
      <c r="D88" s="1"/>
      <c r="E88" s="1"/>
      <c r="F88" s="1"/>
    </row>
    <row r="89" spans="1:6" ht="15">
      <c r="A89" s="1"/>
      <c r="B89" s="1"/>
      <c r="C89" s="1"/>
      <c r="D89" s="1"/>
      <c r="E89" s="1"/>
      <c r="F89" s="1"/>
    </row>
    <row r="90" spans="1:6" ht="15">
      <c r="A90" s="1"/>
      <c r="B90" s="1"/>
      <c r="C90" s="1"/>
      <c r="D90" s="1"/>
      <c r="E90" s="1"/>
      <c r="F90" s="1"/>
    </row>
    <row r="91" spans="1:6" ht="15">
      <c r="A91" s="1"/>
      <c r="B91" s="1"/>
      <c r="C91" s="1"/>
      <c r="D91" s="1"/>
      <c r="E91" s="1"/>
      <c r="F91" s="1"/>
    </row>
    <row r="92" spans="1:6" ht="15">
      <c r="A92" s="1"/>
      <c r="B92" s="1"/>
      <c r="C92" s="1"/>
      <c r="D92" s="1"/>
      <c r="E92" s="1"/>
      <c r="F92" s="1"/>
    </row>
    <row r="93" spans="1:6" ht="12.75">
      <c r="A93" s="2"/>
      <c r="B93" s="2"/>
      <c r="C93" s="2"/>
      <c r="D93" s="2"/>
      <c r="E93" s="2"/>
      <c r="F93" s="2"/>
    </row>
    <row r="94" spans="1:6" ht="12.75">
      <c r="A94" s="2"/>
      <c r="B94" s="2"/>
      <c r="C94" s="2"/>
      <c r="D94" s="2"/>
      <c r="E94" s="2"/>
      <c r="F94" s="2"/>
    </row>
    <row r="95" spans="1:6" ht="12.75">
      <c r="A95" s="2"/>
      <c r="B95" s="2"/>
      <c r="C95" s="2"/>
      <c r="D95" s="2"/>
      <c r="E95" s="2"/>
      <c r="F95" s="2"/>
    </row>
    <row r="96" spans="1:6" ht="12.75">
      <c r="A96" s="2"/>
      <c r="B96" s="2"/>
      <c r="C96" s="2"/>
      <c r="D96" s="2"/>
      <c r="E96" s="2"/>
      <c r="F96" s="2"/>
    </row>
    <row r="97" spans="1:6" ht="12.75">
      <c r="A97" s="2"/>
      <c r="B97" s="2"/>
      <c r="C97" s="2"/>
      <c r="D97" s="2"/>
      <c r="E97" s="2"/>
      <c r="F97" s="2"/>
    </row>
    <row r="98" spans="1:6" ht="12.75">
      <c r="A98" s="2"/>
      <c r="B98" s="2"/>
      <c r="C98" s="2"/>
      <c r="D98" s="2"/>
      <c r="E98" s="2"/>
      <c r="F98" s="2"/>
    </row>
    <row r="99" spans="1:6" ht="12.75">
      <c r="A99" s="2"/>
      <c r="B99" s="2"/>
      <c r="C99" s="2"/>
      <c r="D99" s="2"/>
      <c r="E99" s="2"/>
      <c r="F99" s="2"/>
    </row>
  </sheetData>
  <mergeCells count="2">
    <mergeCell ref="B3:F3"/>
    <mergeCell ref="B36:F36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60" r:id="rId1"/>
  <headerFooter alignWithMargins="0">
    <oddHeader>&amp;C&amp;"Times New Roman CE,Normál"&amp;P/&amp;N
Átvett pénzeszközök&amp;R&amp;"Times New Roman CE,Normál"47/2004.(IX.22.)sz. önkorm. rendelet
1/c.sz. melléklet
(ezer ft-ban)
</oddHeader>
    <oddFooter>&amp;L&amp;"Times New Roman CE,Normál"&amp;8&amp;D / &amp;T / Bagyari Lajosné&amp;C&amp;"Times New Roman CE,Normál"&amp;8&amp;F.xls/&amp;A/Szekeresné&amp;R&amp;"Times New Roman CE,Normál"&amp;8&amp;P/&amp;N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zoomScale="75" zoomScaleNormal="75" zoomScaleSheetLayoutView="75" workbookViewId="0" topLeftCell="A23">
      <selection activeCell="J51" sqref="J51"/>
    </sheetView>
  </sheetViews>
  <sheetFormatPr defaultColWidth="9.140625" defaultRowHeight="12.75"/>
  <cols>
    <col min="1" max="1" width="5.140625" style="0" customWidth="1"/>
    <col min="2" max="2" width="32.57421875" style="0" customWidth="1"/>
    <col min="12" max="12" width="20.28125" style="0" customWidth="1"/>
  </cols>
  <sheetData>
    <row r="1" spans="1:12" ht="12.75">
      <c r="A1" s="69" t="s">
        <v>67</v>
      </c>
      <c r="B1" s="71" t="s">
        <v>2</v>
      </c>
      <c r="C1" s="18" t="s">
        <v>28</v>
      </c>
      <c r="D1" s="19"/>
      <c r="E1" s="13"/>
      <c r="F1" s="10" t="s">
        <v>29</v>
      </c>
      <c r="G1" s="11"/>
      <c r="H1" s="12"/>
      <c r="I1" s="19" t="s">
        <v>30</v>
      </c>
      <c r="J1" s="19"/>
      <c r="K1" s="19"/>
      <c r="L1" s="15" t="s">
        <v>125</v>
      </c>
    </row>
    <row r="2" spans="1:12" ht="12.75">
      <c r="A2" s="124" t="s">
        <v>68</v>
      </c>
      <c r="B2" s="125"/>
      <c r="C2" s="17" t="s">
        <v>129</v>
      </c>
      <c r="D2" s="17" t="s">
        <v>129</v>
      </c>
      <c r="E2" s="17" t="s">
        <v>59</v>
      </c>
      <c r="F2" s="17" t="s">
        <v>129</v>
      </c>
      <c r="G2" s="17" t="s">
        <v>129</v>
      </c>
      <c r="H2" s="17" t="s">
        <v>59</v>
      </c>
      <c r="I2" s="17" t="s">
        <v>129</v>
      </c>
      <c r="J2" s="17" t="s">
        <v>129</v>
      </c>
      <c r="K2" s="17" t="s">
        <v>59</v>
      </c>
      <c r="L2" s="126" t="s">
        <v>61</v>
      </c>
    </row>
    <row r="3" spans="1:12" ht="12.75">
      <c r="A3" s="21"/>
      <c r="B3" s="123"/>
      <c r="C3" s="20" t="s">
        <v>214</v>
      </c>
      <c r="D3" s="20" t="s">
        <v>213</v>
      </c>
      <c r="E3" s="20"/>
      <c r="F3" s="20" t="s">
        <v>214</v>
      </c>
      <c r="G3" s="20" t="s">
        <v>213</v>
      </c>
      <c r="H3" s="20"/>
      <c r="I3" s="20" t="s">
        <v>214</v>
      </c>
      <c r="J3" s="20" t="s">
        <v>213</v>
      </c>
      <c r="K3" s="20"/>
      <c r="L3" s="16"/>
    </row>
    <row r="4" spans="1:12" ht="12.75">
      <c r="A4" s="158" t="s">
        <v>31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5" spans="1:12" ht="12.75">
      <c r="A5" s="24" t="s">
        <v>174</v>
      </c>
      <c r="B5" s="4" t="s">
        <v>62</v>
      </c>
      <c r="C5" s="79" t="s">
        <v>54</v>
      </c>
      <c r="D5" s="77">
        <v>0</v>
      </c>
      <c r="E5" s="80" t="s">
        <v>55</v>
      </c>
      <c r="F5" s="83" t="s">
        <v>175</v>
      </c>
      <c r="G5" s="78" t="s">
        <v>175</v>
      </c>
      <c r="H5" s="84" t="s">
        <v>55</v>
      </c>
      <c r="I5" s="77" t="s">
        <v>54</v>
      </c>
      <c r="J5" s="77">
        <v>0</v>
      </c>
      <c r="K5" s="78" t="s">
        <v>55</v>
      </c>
      <c r="L5" s="75"/>
    </row>
    <row r="6" spans="1:12" ht="12.75">
      <c r="A6" s="24" t="s">
        <v>176</v>
      </c>
      <c r="B6" s="4" t="s">
        <v>177</v>
      </c>
      <c r="C6" s="79" t="s">
        <v>54</v>
      </c>
      <c r="D6" s="77" t="s">
        <v>54</v>
      </c>
      <c r="E6" s="80" t="s">
        <v>55</v>
      </c>
      <c r="F6" s="83" t="s">
        <v>175</v>
      </c>
      <c r="G6" s="78" t="s">
        <v>175</v>
      </c>
      <c r="H6" s="84" t="s">
        <v>55</v>
      </c>
      <c r="I6" s="77" t="s">
        <v>54</v>
      </c>
      <c r="J6" s="77" t="s">
        <v>54</v>
      </c>
      <c r="K6" s="78" t="s">
        <v>55</v>
      </c>
      <c r="L6" s="75"/>
    </row>
    <row r="7" spans="1:12" ht="12.75">
      <c r="A7" s="24" t="s">
        <v>73</v>
      </c>
      <c r="B7" s="4" t="s">
        <v>183</v>
      </c>
      <c r="C7" s="79" t="s">
        <v>54</v>
      </c>
      <c r="D7" s="77" t="s">
        <v>54</v>
      </c>
      <c r="E7" s="80" t="s">
        <v>55</v>
      </c>
      <c r="F7" s="83" t="s">
        <v>175</v>
      </c>
      <c r="G7" s="78" t="s">
        <v>175</v>
      </c>
      <c r="H7" s="84" t="s">
        <v>55</v>
      </c>
      <c r="I7" s="77" t="s">
        <v>54</v>
      </c>
      <c r="J7" s="77" t="s">
        <v>54</v>
      </c>
      <c r="K7" s="78" t="s">
        <v>55</v>
      </c>
      <c r="L7" s="75"/>
    </row>
    <row r="8" spans="1:12" ht="12.75">
      <c r="A8" s="24" t="s">
        <v>178</v>
      </c>
      <c r="B8" s="4" t="s">
        <v>179</v>
      </c>
      <c r="C8" s="79"/>
      <c r="D8" s="77"/>
      <c r="E8" s="80"/>
      <c r="F8" s="83"/>
      <c r="G8" s="78"/>
      <c r="H8" s="84"/>
      <c r="I8" s="77"/>
      <c r="J8" s="77"/>
      <c r="K8" s="78"/>
      <c r="L8" s="75"/>
    </row>
    <row r="9" spans="1:12" ht="12.75">
      <c r="A9" s="24"/>
      <c r="B9" s="4" t="s">
        <v>184</v>
      </c>
      <c r="C9" s="79" t="s">
        <v>54</v>
      </c>
      <c r="D9" s="77" t="s">
        <v>54</v>
      </c>
      <c r="E9" s="80"/>
      <c r="F9" s="83" t="s">
        <v>175</v>
      </c>
      <c r="G9" s="78" t="s">
        <v>175</v>
      </c>
      <c r="H9" s="84"/>
      <c r="I9" s="77" t="s">
        <v>54</v>
      </c>
      <c r="J9" s="77" t="s">
        <v>54</v>
      </c>
      <c r="K9" s="78"/>
      <c r="L9" s="75"/>
    </row>
    <row r="10" spans="1:12" ht="12.75">
      <c r="A10" s="24" t="s">
        <v>75</v>
      </c>
      <c r="B10" s="4" t="s">
        <v>180</v>
      </c>
      <c r="C10" s="79" t="s">
        <v>54</v>
      </c>
      <c r="D10" s="77">
        <v>0</v>
      </c>
      <c r="E10" s="80" t="s">
        <v>55</v>
      </c>
      <c r="F10" s="83" t="s">
        <v>175</v>
      </c>
      <c r="G10" s="78" t="s">
        <v>175</v>
      </c>
      <c r="H10" s="84" t="s">
        <v>55</v>
      </c>
      <c r="I10" s="77" t="s">
        <v>54</v>
      </c>
      <c r="J10" s="77">
        <v>0</v>
      </c>
      <c r="K10" s="78" t="s">
        <v>55</v>
      </c>
      <c r="L10" s="75"/>
    </row>
    <row r="11" spans="1:12" ht="12.75">
      <c r="A11" s="24" t="s">
        <v>76</v>
      </c>
      <c r="B11" s="4" t="s">
        <v>181</v>
      </c>
      <c r="C11" s="79" t="s">
        <v>54</v>
      </c>
      <c r="D11" s="77" t="s">
        <v>54</v>
      </c>
      <c r="E11" s="80" t="s">
        <v>55</v>
      </c>
      <c r="F11" s="83" t="s">
        <v>175</v>
      </c>
      <c r="G11" s="78" t="s">
        <v>175</v>
      </c>
      <c r="H11" s="84" t="s">
        <v>55</v>
      </c>
      <c r="I11" s="77" t="s">
        <v>54</v>
      </c>
      <c r="J11" s="77" t="s">
        <v>54</v>
      </c>
      <c r="K11" s="78" t="s">
        <v>55</v>
      </c>
      <c r="L11" s="75"/>
    </row>
    <row r="12" spans="1:12" ht="12.75">
      <c r="A12" s="24" t="s">
        <v>77</v>
      </c>
      <c r="B12" s="4" t="s">
        <v>182</v>
      </c>
      <c r="C12" s="79" t="s">
        <v>54</v>
      </c>
      <c r="D12" s="77" t="s">
        <v>54</v>
      </c>
      <c r="E12" s="80" t="s">
        <v>55</v>
      </c>
      <c r="F12" s="83" t="s">
        <v>175</v>
      </c>
      <c r="G12" s="78" t="s">
        <v>175</v>
      </c>
      <c r="H12" s="84" t="s">
        <v>55</v>
      </c>
      <c r="I12" s="77" t="s">
        <v>54</v>
      </c>
      <c r="J12" s="77" t="s">
        <v>54</v>
      </c>
      <c r="K12" s="78" t="s">
        <v>55</v>
      </c>
      <c r="L12" s="75"/>
    </row>
    <row r="13" spans="1:12" ht="12.75">
      <c r="A13" s="24" t="s">
        <v>78</v>
      </c>
      <c r="B13" s="4" t="s">
        <v>64</v>
      </c>
      <c r="C13" s="79" t="s">
        <v>54</v>
      </c>
      <c r="D13" s="77" t="s">
        <v>54</v>
      </c>
      <c r="E13" s="80" t="s">
        <v>55</v>
      </c>
      <c r="F13" s="83" t="s">
        <v>175</v>
      </c>
      <c r="G13" s="78" t="s">
        <v>175</v>
      </c>
      <c r="H13" s="84" t="s">
        <v>55</v>
      </c>
      <c r="I13" s="77" t="s">
        <v>54</v>
      </c>
      <c r="J13" s="77" t="s">
        <v>54</v>
      </c>
      <c r="K13" s="78" t="s">
        <v>55</v>
      </c>
      <c r="L13" s="75"/>
    </row>
    <row r="14" spans="1:12" ht="12.75">
      <c r="A14" s="24" t="s">
        <v>84</v>
      </c>
      <c r="B14" s="4" t="s">
        <v>185</v>
      </c>
      <c r="C14" s="79" t="s">
        <v>54</v>
      </c>
      <c r="D14" s="77" t="s">
        <v>54</v>
      </c>
      <c r="E14" s="80" t="s">
        <v>55</v>
      </c>
      <c r="F14" s="83" t="s">
        <v>175</v>
      </c>
      <c r="G14" s="78" t="s">
        <v>175</v>
      </c>
      <c r="H14" s="84" t="s">
        <v>55</v>
      </c>
      <c r="I14" s="77" t="s">
        <v>54</v>
      </c>
      <c r="J14" s="77" t="s">
        <v>54</v>
      </c>
      <c r="K14" s="78" t="s">
        <v>55</v>
      </c>
      <c r="L14" s="75"/>
    </row>
    <row r="15" spans="1:12" ht="12.75">
      <c r="A15" s="24" t="s">
        <v>85</v>
      </c>
      <c r="B15" s="4" t="s">
        <v>186</v>
      </c>
      <c r="C15" s="79" t="s">
        <v>54</v>
      </c>
      <c r="D15" s="77" t="s">
        <v>54</v>
      </c>
      <c r="E15" s="80" t="s">
        <v>55</v>
      </c>
      <c r="F15" s="83" t="s">
        <v>175</v>
      </c>
      <c r="G15" s="78" t="s">
        <v>175</v>
      </c>
      <c r="H15" s="84" t="s">
        <v>55</v>
      </c>
      <c r="I15" s="77" t="s">
        <v>54</v>
      </c>
      <c r="J15" s="77" t="s">
        <v>54</v>
      </c>
      <c r="K15" s="78" t="s">
        <v>55</v>
      </c>
      <c r="L15" s="75"/>
    </row>
    <row r="16" spans="1:12" ht="12.75">
      <c r="A16" s="24">
        <v>11</v>
      </c>
      <c r="B16" s="4" t="s">
        <v>187</v>
      </c>
      <c r="C16" s="79" t="s">
        <v>54</v>
      </c>
      <c r="D16" s="77" t="s">
        <v>54</v>
      </c>
      <c r="E16" s="80" t="s">
        <v>55</v>
      </c>
      <c r="F16" s="83" t="s">
        <v>175</v>
      </c>
      <c r="G16" s="78" t="s">
        <v>175</v>
      </c>
      <c r="H16" s="84" t="s">
        <v>55</v>
      </c>
      <c r="I16" s="77" t="s">
        <v>54</v>
      </c>
      <c r="J16" s="77" t="s">
        <v>54</v>
      </c>
      <c r="K16" s="78" t="s">
        <v>55</v>
      </c>
      <c r="L16" s="75"/>
    </row>
    <row r="17" spans="1:12" ht="12.75">
      <c r="A17" s="24" t="s">
        <v>87</v>
      </c>
      <c r="B17" s="4" t="s">
        <v>188</v>
      </c>
      <c r="C17" s="79" t="s">
        <v>54</v>
      </c>
      <c r="D17" s="77" t="s">
        <v>54</v>
      </c>
      <c r="E17" s="80" t="s">
        <v>55</v>
      </c>
      <c r="F17" s="83" t="s">
        <v>175</v>
      </c>
      <c r="G17" s="78" t="s">
        <v>175</v>
      </c>
      <c r="H17" s="84" t="s">
        <v>55</v>
      </c>
      <c r="I17" s="77" t="s">
        <v>54</v>
      </c>
      <c r="J17" s="77" t="s">
        <v>54</v>
      </c>
      <c r="K17" s="78" t="s">
        <v>55</v>
      </c>
      <c r="L17" s="75"/>
    </row>
    <row r="18" spans="1:12" ht="12.75">
      <c r="A18" s="24" t="s">
        <v>89</v>
      </c>
      <c r="B18" s="4" t="s">
        <v>189</v>
      </c>
      <c r="C18" s="79" t="s">
        <v>54</v>
      </c>
      <c r="D18" s="77" t="s">
        <v>54</v>
      </c>
      <c r="E18" s="80" t="s">
        <v>55</v>
      </c>
      <c r="F18" s="83" t="s">
        <v>175</v>
      </c>
      <c r="G18" s="78" t="s">
        <v>175</v>
      </c>
      <c r="H18" s="84" t="s">
        <v>55</v>
      </c>
      <c r="I18" s="77" t="s">
        <v>54</v>
      </c>
      <c r="J18" s="77" t="s">
        <v>54</v>
      </c>
      <c r="K18" s="78" t="s">
        <v>55</v>
      </c>
      <c r="L18" s="75"/>
    </row>
    <row r="19" spans="1:12" ht="12.75">
      <c r="A19" s="24" t="s">
        <v>110</v>
      </c>
      <c r="B19" s="4" t="s">
        <v>190</v>
      </c>
      <c r="C19" s="79" t="s">
        <v>54</v>
      </c>
      <c r="D19" s="77" t="s">
        <v>54</v>
      </c>
      <c r="E19" s="80" t="s">
        <v>55</v>
      </c>
      <c r="F19" s="83" t="s">
        <v>175</v>
      </c>
      <c r="G19" s="78" t="s">
        <v>175</v>
      </c>
      <c r="H19" s="84" t="s">
        <v>55</v>
      </c>
      <c r="I19" s="77" t="s">
        <v>54</v>
      </c>
      <c r="J19" s="77" t="s">
        <v>54</v>
      </c>
      <c r="K19" s="78" t="s">
        <v>55</v>
      </c>
      <c r="L19" s="75"/>
    </row>
    <row r="20" spans="1:12" ht="12.75">
      <c r="A20" s="24" t="s">
        <v>111</v>
      </c>
      <c r="B20" s="4" t="s">
        <v>191</v>
      </c>
      <c r="C20" s="79"/>
      <c r="D20" s="77"/>
      <c r="E20" s="80"/>
      <c r="F20" s="83"/>
      <c r="G20" s="78"/>
      <c r="H20" s="84"/>
      <c r="I20" s="77"/>
      <c r="J20" s="77"/>
      <c r="K20" s="78"/>
      <c r="L20" s="75"/>
    </row>
    <row r="21" spans="1:12" ht="12.75">
      <c r="A21" s="24"/>
      <c r="B21" s="4" t="s">
        <v>192</v>
      </c>
      <c r="C21" s="79" t="s">
        <v>54</v>
      </c>
      <c r="D21" s="77" t="s">
        <v>54</v>
      </c>
      <c r="E21" s="80"/>
      <c r="F21" s="83" t="s">
        <v>175</v>
      </c>
      <c r="G21" s="78" t="s">
        <v>175</v>
      </c>
      <c r="H21" s="84"/>
      <c r="I21" s="77" t="s">
        <v>54</v>
      </c>
      <c r="J21" s="77" t="s">
        <v>54</v>
      </c>
      <c r="K21" s="78"/>
      <c r="L21" s="75"/>
    </row>
    <row r="22" spans="1:12" ht="12.75">
      <c r="A22" s="24" t="s">
        <v>112</v>
      </c>
      <c r="B22" s="4" t="s">
        <v>193</v>
      </c>
      <c r="C22" s="79" t="s">
        <v>54</v>
      </c>
      <c r="D22" s="77">
        <v>0</v>
      </c>
      <c r="E22" s="80" t="s">
        <v>55</v>
      </c>
      <c r="F22" s="83" t="s">
        <v>175</v>
      </c>
      <c r="G22" s="78" t="s">
        <v>175</v>
      </c>
      <c r="H22" s="84" t="s">
        <v>55</v>
      </c>
      <c r="I22" s="77" t="s">
        <v>54</v>
      </c>
      <c r="J22" s="77">
        <v>0</v>
      </c>
      <c r="K22" s="78" t="s">
        <v>55</v>
      </c>
      <c r="L22" s="75"/>
    </row>
    <row r="23" spans="1:12" ht="12.75">
      <c r="A23" s="24" t="s">
        <v>113</v>
      </c>
      <c r="B23" s="4" t="s">
        <v>194</v>
      </c>
      <c r="C23" s="79" t="s">
        <v>54</v>
      </c>
      <c r="D23" s="77">
        <v>0</v>
      </c>
      <c r="E23" s="80" t="s">
        <v>55</v>
      </c>
      <c r="F23" s="83" t="s">
        <v>175</v>
      </c>
      <c r="G23" s="78" t="s">
        <v>175</v>
      </c>
      <c r="H23" s="84" t="s">
        <v>55</v>
      </c>
      <c r="I23" s="77" t="s">
        <v>54</v>
      </c>
      <c r="J23" s="77">
        <v>0</v>
      </c>
      <c r="K23" s="78" t="s">
        <v>55</v>
      </c>
      <c r="L23" s="75"/>
    </row>
    <row r="24" spans="1:12" ht="12.75">
      <c r="A24" s="24" t="s">
        <v>114</v>
      </c>
      <c r="B24" s="4" t="s">
        <v>63</v>
      </c>
      <c r="C24" s="79" t="s">
        <v>54</v>
      </c>
      <c r="D24" s="77">
        <v>0</v>
      </c>
      <c r="E24" s="80" t="s">
        <v>55</v>
      </c>
      <c r="F24" s="83" t="s">
        <v>175</v>
      </c>
      <c r="G24" s="78" t="s">
        <v>175</v>
      </c>
      <c r="H24" s="84" t="s">
        <v>55</v>
      </c>
      <c r="I24" s="77" t="s">
        <v>54</v>
      </c>
      <c r="J24" s="77">
        <v>0</v>
      </c>
      <c r="K24" s="78" t="s">
        <v>55</v>
      </c>
      <c r="L24" s="74"/>
    </row>
    <row r="25" spans="1:12" ht="12.75">
      <c r="A25" s="24" t="s">
        <v>115</v>
      </c>
      <c r="B25" s="4" t="s">
        <v>195</v>
      </c>
      <c r="C25" s="79" t="s">
        <v>54</v>
      </c>
      <c r="D25" s="77" t="s">
        <v>54</v>
      </c>
      <c r="E25" s="80" t="s">
        <v>55</v>
      </c>
      <c r="F25" s="83" t="s">
        <v>175</v>
      </c>
      <c r="G25" s="78" t="s">
        <v>175</v>
      </c>
      <c r="H25" s="84" t="s">
        <v>55</v>
      </c>
      <c r="I25" s="77" t="s">
        <v>54</v>
      </c>
      <c r="J25" s="77" t="s">
        <v>54</v>
      </c>
      <c r="K25" s="78" t="s">
        <v>55</v>
      </c>
      <c r="L25" s="74"/>
    </row>
    <row r="26" spans="1:12" ht="12.75">
      <c r="A26" s="24" t="s">
        <v>116</v>
      </c>
      <c r="B26" s="4" t="s">
        <v>196</v>
      </c>
      <c r="C26" s="79" t="s">
        <v>54</v>
      </c>
      <c r="D26" s="77" t="s">
        <v>54</v>
      </c>
      <c r="E26" s="80" t="s">
        <v>55</v>
      </c>
      <c r="F26" s="83" t="s">
        <v>175</v>
      </c>
      <c r="G26" s="78" t="s">
        <v>175</v>
      </c>
      <c r="H26" s="84" t="s">
        <v>55</v>
      </c>
      <c r="I26" s="77" t="s">
        <v>54</v>
      </c>
      <c r="J26" s="77" t="s">
        <v>54</v>
      </c>
      <c r="K26" s="78" t="s">
        <v>55</v>
      </c>
      <c r="L26" s="74"/>
    </row>
    <row r="27" spans="1:12" ht="12.75">
      <c r="A27" s="90" t="s">
        <v>117</v>
      </c>
      <c r="B27" s="86" t="s">
        <v>197</v>
      </c>
      <c r="C27" s="79" t="s">
        <v>54</v>
      </c>
      <c r="D27" s="77" t="s">
        <v>54</v>
      </c>
      <c r="E27" s="87" t="s">
        <v>55</v>
      </c>
      <c r="F27" s="83" t="s">
        <v>175</v>
      </c>
      <c r="G27" s="78" t="s">
        <v>175</v>
      </c>
      <c r="H27" s="89" t="s">
        <v>55</v>
      </c>
      <c r="I27" s="77" t="s">
        <v>54</v>
      </c>
      <c r="J27" s="77" t="s">
        <v>54</v>
      </c>
      <c r="K27" s="88" t="s">
        <v>55</v>
      </c>
      <c r="L27" s="85"/>
    </row>
    <row r="28" spans="1:12" ht="12.75">
      <c r="A28" s="24" t="s">
        <v>118</v>
      </c>
      <c r="B28" s="4" t="s">
        <v>198</v>
      </c>
      <c r="C28" s="79" t="s">
        <v>54</v>
      </c>
      <c r="D28" s="77" t="s">
        <v>54</v>
      </c>
      <c r="E28" s="80" t="s">
        <v>55</v>
      </c>
      <c r="F28" s="83" t="s">
        <v>175</v>
      </c>
      <c r="G28" s="78" t="s">
        <v>175</v>
      </c>
      <c r="H28" s="84" t="s">
        <v>55</v>
      </c>
      <c r="I28" s="77" t="s">
        <v>54</v>
      </c>
      <c r="J28" s="77" t="s">
        <v>54</v>
      </c>
      <c r="K28" s="78" t="s">
        <v>55</v>
      </c>
      <c r="L28" s="25"/>
    </row>
    <row r="29" spans="1:12" ht="12.75">
      <c r="A29" s="24" t="s">
        <v>119</v>
      </c>
      <c r="B29" s="4" t="s">
        <v>199</v>
      </c>
      <c r="C29" s="79" t="s">
        <v>54</v>
      </c>
      <c r="D29" s="77" t="s">
        <v>54</v>
      </c>
      <c r="E29" s="82" t="s">
        <v>55</v>
      </c>
      <c r="F29" s="83" t="s">
        <v>175</v>
      </c>
      <c r="G29" s="78" t="s">
        <v>175</v>
      </c>
      <c r="H29" s="120" t="s">
        <v>55</v>
      </c>
      <c r="I29" s="77" t="s">
        <v>54</v>
      </c>
      <c r="J29" s="77" t="s">
        <v>54</v>
      </c>
      <c r="K29" s="78" t="s">
        <v>55</v>
      </c>
      <c r="L29" s="25"/>
    </row>
    <row r="30" spans="1:12" ht="12.75">
      <c r="A30" s="24" t="s">
        <v>120</v>
      </c>
      <c r="B30" s="4" t="s">
        <v>200</v>
      </c>
      <c r="C30" s="79" t="s">
        <v>54</v>
      </c>
      <c r="D30" s="77" t="s">
        <v>54</v>
      </c>
      <c r="E30" s="80" t="s">
        <v>55</v>
      </c>
      <c r="F30" s="83" t="s">
        <v>175</v>
      </c>
      <c r="G30" s="78" t="s">
        <v>175</v>
      </c>
      <c r="H30" s="84" t="s">
        <v>55</v>
      </c>
      <c r="I30" s="77" t="s">
        <v>54</v>
      </c>
      <c r="J30" s="77" t="s">
        <v>54</v>
      </c>
      <c r="K30" s="78" t="s">
        <v>55</v>
      </c>
      <c r="L30" s="25"/>
    </row>
    <row r="31" spans="1:12" ht="12.75">
      <c r="A31" s="24" t="s">
        <v>121</v>
      </c>
      <c r="B31" s="4" t="s">
        <v>201</v>
      </c>
      <c r="C31" s="79" t="s">
        <v>54</v>
      </c>
      <c r="D31" s="77" t="s">
        <v>54</v>
      </c>
      <c r="E31" s="80" t="s">
        <v>55</v>
      </c>
      <c r="F31" s="83" t="s">
        <v>175</v>
      </c>
      <c r="G31" s="78" t="s">
        <v>175</v>
      </c>
      <c r="H31" s="84" t="s">
        <v>55</v>
      </c>
      <c r="I31" s="77" t="s">
        <v>54</v>
      </c>
      <c r="J31" s="77" t="s">
        <v>54</v>
      </c>
      <c r="K31" s="78" t="s">
        <v>55</v>
      </c>
      <c r="L31" s="25"/>
    </row>
    <row r="32" spans="1:12" ht="12.75">
      <c r="A32" s="24" t="s">
        <v>122</v>
      </c>
      <c r="B32" s="4" t="s">
        <v>127</v>
      </c>
      <c r="C32" s="79" t="s">
        <v>54</v>
      </c>
      <c r="D32" s="77" t="s">
        <v>54</v>
      </c>
      <c r="E32" s="80" t="s">
        <v>55</v>
      </c>
      <c r="F32" s="83" t="s">
        <v>175</v>
      </c>
      <c r="G32" s="78" t="s">
        <v>175</v>
      </c>
      <c r="H32" s="84" t="s">
        <v>55</v>
      </c>
      <c r="I32" s="77" t="s">
        <v>54</v>
      </c>
      <c r="J32" s="77" t="s">
        <v>54</v>
      </c>
      <c r="K32" s="78" t="s">
        <v>55</v>
      </c>
      <c r="L32" s="25"/>
    </row>
    <row r="33" spans="1:12" ht="12.75">
      <c r="A33" s="24" t="s">
        <v>123</v>
      </c>
      <c r="B33" s="4" t="s">
        <v>202</v>
      </c>
      <c r="C33" s="79" t="s">
        <v>54</v>
      </c>
      <c r="D33" s="81" t="s">
        <v>54</v>
      </c>
      <c r="E33" s="82" t="s">
        <v>55</v>
      </c>
      <c r="F33" s="83" t="s">
        <v>175</v>
      </c>
      <c r="G33" s="78" t="s">
        <v>175</v>
      </c>
      <c r="H33" s="84" t="s">
        <v>55</v>
      </c>
      <c r="I33" s="77" t="s">
        <v>54</v>
      </c>
      <c r="J33" s="77" t="s">
        <v>54</v>
      </c>
      <c r="K33" s="78" t="s">
        <v>55</v>
      </c>
      <c r="L33" s="25"/>
    </row>
    <row r="34" spans="1:12" ht="12.75">
      <c r="A34" s="24" t="s">
        <v>124</v>
      </c>
      <c r="B34" s="4" t="s">
        <v>203</v>
      </c>
      <c r="C34" s="79" t="s">
        <v>54</v>
      </c>
      <c r="D34" s="81">
        <v>0</v>
      </c>
      <c r="E34" s="82" t="s">
        <v>55</v>
      </c>
      <c r="F34" s="83" t="s">
        <v>175</v>
      </c>
      <c r="G34" s="78" t="s">
        <v>175</v>
      </c>
      <c r="H34" s="84" t="s">
        <v>55</v>
      </c>
      <c r="I34" s="77" t="s">
        <v>54</v>
      </c>
      <c r="J34" s="77" t="s">
        <v>54</v>
      </c>
      <c r="K34" s="78" t="s">
        <v>55</v>
      </c>
      <c r="L34" s="25"/>
    </row>
    <row r="35" spans="1:12" ht="12.75">
      <c r="A35" s="24" t="s">
        <v>237</v>
      </c>
      <c r="B35" s="4" t="s">
        <v>239</v>
      </c>
      <c r="C35" s="79">
        <v>0</v>
      </c>
      <c r="D35" s="81" t="s">
        <v>54</v>
      </c>
      <c r="E35" s="82" t="s">
        <v>55</v>
      </c>
      <c r="F35" s="83" t="s">
        <v>175</v>
      </c>
      <c r="G35" s="78" t="s">
        <v>175</v>
      </c>
      <c r="H35" s="84" t="s">
        <v>55</v>
      </c>
      <c r="I35" s="77">
        <v>0</v>
      </c>
      <c r="J35" s="77" t="s">
        <v>54</v>
      </c>
      <c r="K35" s="78" t="s">
        <v>55</v>
      </c>
      <c r="L35" s="25"/>
    </row>
    <row r="36" spans="1:12" ht="12.75">
      <c r="A36" s="8"/>
      <c r="B36" s="9" t="s">
        <v>32</v>
      </c>
      <c r="C36" s="40">
        <v>459313</v>
      </c>
      <c r="D36" s="40">
        <v>465311</v>
      </c>
      <c r="E36" s="40">
        <f>(D36-C36)</f>
        <v>5998</v>
      </c>
      <c r="F36" s="40">
        <v>0</v>
      </c>
      <c r="G36" s="40">
        <v>0</v>
      </c>
      <c r="H36" s="40">
        <v>0</v>
      </c>
      <c r="I36" s="40">
        <v>459313</v>
      </c>
      <c r="J36" s="40">
        <v>465311</v>
      </c>
      <c r="K36" s="40">
        <f>(J36-I36)</f>
        <v>5998</v>
      </c>
      <c r="L36" s="9"/>
    </row>
    <row r="37" spans="1:12" ht="12.75">
      <c r="A37" s="153" t="s">
        <v>33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7"/>
    </row>
    <row r="38" spans="1:12" ht="12.75">
      <c r="A38" s="22" t="s">
        <v>72</v>
      </c>
      <c r="B38" s="121" t="s">
        <v>65</v>
      </c>
      <c r="C38" s="37">
        <v>50946</v>
      </c>
      <c r="D38" s="41">
        <v>41250</v>
      </c>
      <c r="E38" s="143">
        <v>-9696</v>
      </c>
      <c r="F38" s="122">
        <v>31250</v>
      </c>
      <c r="G38" s="147">
        <v>33250</v>
      </c>
      <c r="H38" s="150">
        <v>2000</v>
      </c>
      <c r="I38" s="41">
        <f aca="true" t="shared" si="0" ref="I38:K40">(C38-F38)</f>
        <v>19696</v>
      </c>
      <c r="J38" s="41">
        <f>I38+K38</f>
        <v>8000</v>
      </c>
      <c r="K38" s="147">
        <f t="shared" si="0"/>
        <v>-11696</v>
      </c>
      <c r="L38" s="23"/>
    </row>
    <row r="39" spans="1:12" ht="12.75">
      <c r="A39" s="24" t="s">
        <v>70</v>
      </c>
      <c r="B39" s="35" t="s">
        <v>66</v>
      </c>
      <c r="C39" s="29">
        <v>48000</v>
      </c>
      <c r="D39" s="38">
        <v>54516</v>
      </c>
      <c r="E39" s="145">
        <v>6516</v>
      </c>
      <c r="F39" s="65">
        <v>48000</v>
      </c>
      <c r="G39" s="148">
        <v>54516</v>
      </c>
      <c r="H39" s="151">
        <v>6516</v>
      </c>
      <c r="I39" s="38">
        <v>0</v>
      </c>
      <c r="J39" s="38">
        <f>I39+K39</f>
        <v>0</v>
      </c>
      <c r="K39" s="148">
        <f t="shared" si="0"/>
        <v>0</v>
      </c>
      <c r="L39" s="25"/>
    </row>
    <row r="40" spans="1:12" ht="12.75">
      <c r="A40" s="24" t="s">
        <v>73</v>
      </c>
      <c r="B40" s="35" t="s">
        <v>204</v>
      </c>
      <c r="C40" s="29">
        <v>87500</v>
      </c>
      <c r="D40" s="38">
        <v>104576</v>
      </c>
      <c r="E40" s="145">
        <v>17076</v>
      </c>
      <c r="F40" s="65">
        <v>87500</v>
      </c>
      <c r="G40" s="148">
        <v>99356</v>
      </c>
      <c r="H40" s="151">
        <v>11856</v>
      </c>
      <c r="I40" s="38">
        <v>0</v>
      </c>
      <c r="J40" s="38">
        <f>I40+K40</f>
        <v>5220</v>
      </c>
      <c r="K40" s="148">
        <f t="shared" si="0"/>
        <v>5220</v>
      </c>
      <c r="L40" s="25"/>
    </row>
    <row r="41" spans="1:12" ht="12.75">
      <c r="A41" s="24" t="s">
        <v>74</v>
      </c>
      <c r="B41" s="4" t="s">
        <v>238</v>
      </c>
      <c r="C41" s="138">
        <v>0</v>
      </c>
      <c r="D41" s="139">
        <v>3975</v>
      </c>
      <c r="E41" s="146">
        <v>3975</v>
      </c>
      <c r="F41" s="140" t="s">
        <v>175</v>
      </c>
      <c r="G41" s="149">
        <v>3975</v>
      </c>
      <c r="H41" s="152">
        <v>3975</v>
      </c>
      <c r="I41" s="142">
        <v>0</v>
      </c>
      <c r="J41" s="141">
        <f>I41+K41</f>
        <v>0</v>
      </c>
      <c r="K41" s="149" t="s">
        <v>175</v>
      </c>
      <c r="L41" s="25"/>
    </row>
    <row r="42" spans="1:12" ht="12.75">
      <c r="A42" s="8"/>
      <c r="B42" s="68" t="s">
        <v>48</v>
      </c>
      <c r="C42" s="40">
        <f>SUM(C38:C41)</f>
        <v>186446</v>
      </c>
      <c r="D42" s="40">
        <f aca="true" t="shared" si="1" ref="D42:K42">SUM(D38:D41)</f>
        <v>204317</v>
      </c>
      <c r="E42" s="40">
        <f t="shared" si="1"/>
        <v>17871</v>
      </c>
      <c r="F42" s="40">
        <f t="shared" si="1"/>
        <v>166750</v>
      </c>
      <c r="G42" s="144">
        <f t="shared" si="1"/>
        <v>191097</v>
      </c>
      <c r="H42" s="40">
        <f>SUM(H38:H41)</f>
        <v>24347</v>
      </c>
      <c r="I42" s="40">
        <f t="shared" si="1"/>
        <v>19696</v>
      </c>
      <c r="J42" s="40">
        <f t="shared" si="1"/>
        <v>13220</v>
      </c>
      <c r="K42" s="144">
        <f t="shared" si="1"/>
        <v>-6476</v>
      </c>
      <c r="L42" s="27"/>
    </row>
    <row r="43" spans="1:12" ht="12.75">
      <c r="A43" s="7"/>
      <c r="B43" s="33" t="s">
        <v>34</v>
      </c>
      <c r="C43" s="40">
        <f aca="true" t="shared" si="2" ref="C43:K43">(C36+C42)</f>
        <v>645759</v>
      </c>
      <c r="D43" s="40">
        <f t="shared" si="2"/>
        <v>669628</v>
      </c>
      <c r="E43" s="40">
        <f t="shared" si="2"/>
        <v>23869</v>
      </c>
      <c r="F43" s="66">
        <f t="shared" si="2"/>
        <v>166750</v>
      </c>
      <c r="G43" s="66">
        <f t="shared" si="2"/>
        <v>191097</v>
      </c>
      <c r="H43" s="66">
        <f t="shared" si="2"/>
        <v>24347</v>
      </c>
      <c r="I43" s="40">
        <f t="shared" si="2"/>
        <v>479009</v>
      </c>
      <c r="J43" s="40">
        <f t="shared" si="2"/>
        <v>478531</v>
      </c>
      <c r="K43" s="144">
        <f t="shared" si="2"/>
        <v>-478</v>
      </c>
      <c r="L43" s="57"/>
    </row>
    <row r="44" spans="2:12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2:12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2:12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2:12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2:12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</sheetData>
  <mergeCells count="2">
    <mergeCell ref="A37:L37"/>
    <mergeCell ref="A4:L4"/>
  </mergeCells>
  <printOptions horizontalCentered="1"/>
  <pageMargins left="0.3937007874015748" right="0.3937007874015748" top="0.984251968503937" bottom="0.7480314960629921" header="0.3937007874015748" footer="0.35433070866141736"/>
  <pageSetup blackAndWhite="1" horizontalDpi="300" verticalDpi="300" orientation="landscape" paperSize="9" scale="80" r:id="rId1"/>
  <headerFooter alignWithMargins="0">
    <oddHeader>&amp;C&amp;"Times New Roman CE,Normál"&amp;P/&amp;N
Építési telek- és ingatlan eladás&amp;R&amp;"Times New Roman CE,Normál"47/2004.(IX.22.)sz. önkorm.rendelet 
1/e. sz. melléklet
( ezer ft-ban )
.</oddHeader>
    <oddFooter>&amp;L&amp;"Times New Roman CE,Normál"&amp;8&amp;D / &amp;T
Bagyari Lajosné&amp;C&amp;"Times New Roman CE,Normál"&amp;8&amp;F.xls/&amp;A/Szekeresné&amp;R&amp;"Times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2003kv.xls</dc:title>
  <dc:subject>2003.évi költségvetés</dc:subject>
  <dc:creator>Ráczné Varga Mária</dc:creator>
  <cp:keywords/>
  <dc:description/>
  <cp:lastModifiedBy>SzekeresneGabi</cp:lastModifiedBy>
  <cp:lastPrinted>2004-09-20T08:40:27Z</cp:lastPrinted>
  <dcterms:created xsi:type="dcterms:W3CDTF">2000-08-08T13:42:31Z</dcterms:created>
  <dcterms:modified xsi:type="dcterms:W3CDTF">2004-09-20T08:40:42Z</dcterms:modified>
  <cp:category/>
  <cp:version/>
  <cp:contentType/>
  <cp:contentStatus/>
</cp:coreProperties>
</file>