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eredeti" sheetId="1" r:id="rId1"/>
  </sheets>
  <definedNames>
    <definedName name="_xlnm.Print_Titles" localSheetId="0">'eredeti'!$1:$5</definedName>
  </definedNames>
  <calcPr fullCalcOnLoad="1"/>
</workbook>
</file>

<file path=xl/sharedStrings.xml><?xml version="1.0" encoding="utf-8"?>
<sst xmlns="http://schemas.openxmlformats.org/spreadsheetml/2006/main" count="122" uniqueCount="103">
  <si>
    <t>Megnevezés</t>
  </si>
  <si>
    <t>Összesen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</si>
  <si>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</si>
  <si>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</si>
  <si>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</si>
  <si>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</si>
  <si>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</si>
  <si>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</si>
  <si>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Kaposvár város vízminőség javító programja III.ü-</t>
  </si>
  <si>
    <t>2007. év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</si>
  <si>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</si>
  <si>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</si>
  <si>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</si>
  <si>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</si>
  <si>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   Panel-Plussz hitel adósságszolgálata:</t>
  </si>
  <si>
    <t>előirányzat</t>
  </si>
  <si>
    <t>394/2005.(XII.14.) önk. határozat</t>
  </si>
  <si>
    <t>119/2005.(IV.21.) önk.határozat</t>
  </si>
  <si>
    <t>218/2004.(IX.16.) önk.határozat</t>
  </si>
  <si>
    <t xml:space="preserve"> - Kaposvár-Töröcskei városr. szennyvízcsatornázása</t>
  </si>
  <si>
    <t xml:space="preserve">   céltámogatással önrész.</t>
  </si>
  <si>
    <t xml:space="preserve"> - Jégcsarnok Kft. lízing díja</t>
  </si>
  <si>
    <t>6/2006.(II.8.) önk. határozat</t>
  </si>
  <si>
    <t>38/2006.(II.23.) önk. határozat</t>
  </si>
  <si>
    <t xml:space="preserve"> - Fő u. 84 sz.30 db. önkorm bérlakás építés EGT</t>
  </si>
  <si>
    <t>Felhalmozási célú hitelek adóság szolgálata:</t>
  </si>
  <si>
    <t>Szerződött kötelezettségek összesen:</t>
  </si>
  <si>
    <t>Pályázatokhoz kapcsolódó kötelezettségvállalások:</t>
  </si>
  <si>
    <t>Szerződött kötelezettségvállalások:</t>
  </si>
  <si>
    <t xml:space="preserve">  felveendő Panel-Plussz hitel adóság szolgálata</t>
  </si>
  <si>
    <t xml:space="preserve"> - 2006 évben benyújt.panelfelújítás támogatására</t>
  </si>
  <si>
    <t xml:space="preserve"> - Kodály. és Bárczy Ált. isk akadálymentesítése</t>
  </si>
  <si>
    <t xml:space="preserve">    Egt és Norvég alap tám. pályázattal önerő</t>
  </si>
  <si>
    <t>2008. év</t>
  </si>
  <si>
    <t xml:space="preserve">2009. év </t>
  </si>
  <si>
    <t>2009. év után</t>
  </si>
  <si>
    <t>267/2006(IX.28.);320/2006(X.17.)</t>
  </si>
  <si>
    <t>számú önkorm. határozatok</t>
  </si>
  <si>
    <t xml:space="preserve">   Norvég alap pályázati önerő</t>
  </si>
  <si>
    <t xml:space="preserve"> - Rippl-Rónai emlékmúzeum területén létesítendő parkolo</t>
  </si>
  <si>
    <t xml:space="preserve">  pályázati önerő</t>
  </si>
  <si>
    <t>332/2006 (XI.16.) önk. hat</t>
  </si>
  <si>
    <t xml:space="preserve"> - Széchenyi SZKI-nál PPP konstrukcióban megvalósuló</t>
  </si>
  <si>
    <t xml:space="preserve">   tornaterem önkorm. által fizetendő szolgáltatási díja</t>
  </si>
  <si>
    <t xml:space="preserve"> - Interreg III B. City Regió II projekt önrésze</t>
  </si>
  <si>
    <t xml:space="preserve"> - Panefelújítás önkorm. támogatására felvett</t>
  </si>
  <si>
    <t>módosított</t>
  </si>
  <si>
    <t xml:space="preserve"> - Jelzőrendszeres házi segítségnyújtás bővítése</t>
  </si>
  <si>
    <t>4/2007.(II.22. önk hat.</t>
  </si>
  <si>
    <t xml:space="preserve"> - Tűzoltóság részére védőfelszerelés beszerzése</t>
  </si>
  <si>
    <t xml:space="preserve"> - Toponári temetőben elvégzendő beruházások</t>
  </si>
  <si>
    <t xml:space="preserve"> - Kapos TV és Rádió studióberendezés beszrzés támogatása</t>
  </si>
  <si>
    <t xml:space="preserve"> - 6 db. bioethanol üz. autóbusz beszerzés Norvég alap </t>
  </si>
  <si>
    <t xml:space="preserve">   pályázati önerő</t>
  </si>
  <si>
    <t>28/2007.(II.22.) önk. hat.</t>
  </si>
  <si>
    <t>299/2005(X.20.);412/2005(XII.14)</t>
  </si>
  <si>
    <t xml:space="preserve">   minőségi audit</t>
  </si>
  <si>
    <t xml:space="preserve"> - Kiemelt pályázatokhoz kapcsolódó tanácsadás és</t>
  </si>
  <si>
    <t>A projekt meghiusult.</t>
  </si>
  <si>
    <t xml:space="preserve"> - Tűzoltóság részére Műszaki mentő gépjármű </t>
  </si>
  <si>
    <t xml:space="preserve">   beszerzéséhez pályázati önerő</t>
  </si>
  <si>
    <t xml:space="preserve"> - Tűzoltóság részére hab-por konténert sz. gépjármű </t>
  </si>
  <si>
    <t xml:space="preserve"> - Tűzoltóság részére védő ruházat és vedő felszerelés </t>
  </si>
  <si>
    <t xml:space="preserve"> - Mintalakótelepi rekonstrukciós program</t>
  </si>
  <si>
    <t xml:space="preserve">   II. ütem</t>
  </si>
  <si>
    <t xml:space="preserve"> - 2008 évi Bursa-Hungarica ösztöndij önkormányzati</t>
  </si>
  <si>
    <t xml:space="preserve">   önrésze.</t>
  </si>
  <si>
    <t>223/2007(IX.27) önk. Hat.</t>
  </si>
  <si>
    <t>204/2007(IX.27) ö. h. 10.pont</t>
  </si>
  <si>
    <t>204/2007(IX.27) ö. h. 11.pont</t>
  </si>
  <si>
    <t>204/2007(IX.27) ö. h. 12.pont</t>
  </si>
  <si>
    <t>204/2007(IX.27) ö. h. 18.pont</t>
  </si>
  <si>
    <t>A projekt nem nyert támogatást</t>
  </si>
  <si>
    <t xml:space="preserve"> - Gördülő sportpálya kivitelezése a városligetben</t>
  </si>
  <si>
    <t xml:space="preserve"> - Bors István "Alakoskodó" című szobrának</t>
  </si>
  <si>
    <t xml:space="preserve">  felállítása</t>
  </si>
  <si>
    <t xml:space="preserve">  szolgálata</t>
  </si>
  <si>
    <t>Hitelek, kötvény adóság szolgálata összesen:</t>
  </si>
  <si>
    <t xml:space="preserve"> - Felvételre tervezett 9. milliárd Ft. Hitel</t>
  </si>
  <si>
    <t xml:space="preserve"> - Baross G. utca felúj. Anna u - Laktanya u. között és</t>
  </si>
  <si>
    <t xml:space="preserve">  Rákóczi tér D-i old. Úthiba javítás</t>
  </si>
  <si>
    <t xml:space="preserve"> - Volt Füredi II. lakt. környezetvéd.  monitoring</t>
  </si>
  <si>
    <t xml:space="preserve"> - Önkormányzati kötvénykibocsátás adósság</t>
  </si>
  <si>
    <t xml:space="preserve">  adósság szolgálata</t>
  </si>
  <si>
    <t xml:space="preserve"> - Települési szilárd hulladék lerakó bővítése </t>
  </si>
  <si>
    <t xml:space="preserve">   D0, D3 depóniák megépítésével.</t>
  </si>
  <si>
    <t>226/2007(IX.27.) önk. h. 2. pont</t>
  </si>
  <si>
    <t>268/2007(XI.08.) önk.h.1.pont</t>
  </si>
  <si>
    <t>268/2007(XI.08.) önk.h.3.pont</t>
  </si>
  <si>
    <t>270/2007(XI.08.)önk. Hat</t>
  </si>
  <si>
    <t>281/2007(XI.08.) önk. hat.</t>
  </si>
  <si>
    <t>270/2007(XI.08.)önk. hat.</t>
  </si>
  <si>
    <t xml:space="preserve"> - Füredi út-Raktár úti körforgalmi csomópontban </t>
  </si>
  <si>
    <t xml:space="preserve">   megépítésre kerülő szökőkut </t>
  </si>
  <si>
    <t>323/2007(XII.6.) önk.hat</t>
  </si>
  <si>
    <t xml:space="preserve">  történő megépítése:</t>
  </si>
  <si>
    <t xml:space="preserve"> - Élményfürdő "C" vendéglátó egység építési koncessz.</t>
  </si>
  <si>
    <t xml:space="preserve"> - Kommunális hulladék szállítás és szelektív gyüjtés</t>
  </si>
  <si>
    <t xml:space="preserve">   többlet költségei</t>
  </si>
  <si>
    <t>294/2007.(XII.6.)önk.hat.7. pont</t>
  </si>
  <si>
    <t>294/2007.(XII.6.)önk.hat.8. pont</t>
  </si>
  <si>
    <t xml:space="preserve"> - Ritmus SE. Tekecsarnok kialakításhoz</t>
  </si>
  <si>
    <t>teljesülés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</si>
</sst>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7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 quotePrefix="1">
      <alignment horizontal="right"/>
    </xf>
    <xf numFmtId="3" fontId="4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35.375" style="1" customWidth="1"/>
    <col min="2" max="2" width="9.00390625" style="1" customWidth="1"/>
    <col min="3" max="3" width="9.125" style="1" customWidth="1"/>
    <col min="4" max="9" width="8.00390625" style="1" customWidth="1"/>
    <col min="10" max="10" width="8.625" style="1" customWidth="1"/>
    <col min="11" max="11" width="9.125" style="1" bestFit="1" customWidth="1"/>
    <col min="12" max="12" width="22.75390625" style="12" customWidth="1"/>
    <col min="13" max="16384" width="9.125" style="1" customWidth="1"/>
  </cols>
  <sheetData>
    <row r="1" ht="3.75" customHeight="1" hidden="1"/>
    <row r="2" ht="12.75">
      <c r="L2" s="13" t="s">
        <v>5</v>
      </c>
    </row>
    <row r="3" spans="1:12" s="12" customFormat="1" ht="11.25">
      <c r="A3" s="24" t="s">
        <v>0</v>
      </c>
      <c r="B3" s="44" t="s">
        <v>1</v>
      </c>
      <c r="C3" s="45"/>
      <c r="D3" s="44" t="s">
        <v>9</v>
      </c>
      <c r="E3" s="45"/>
      <c r="F3" s="44" t="s">
        <v>33</v>
      </c>
      <c r="G3" s="45"/>
      <c r="H3" s="44" t="s">
        <v>34</v>
      </c>
      <c r="I3" s="45"/>
      <c r="J3" s="44" t="s">
        <v>35</v>
      </c>
      <c r="K3" s="45"/>
      <c r="L3" s="14" t="s">
        <v>7</v>
      </c>
    </row>
    <row r="4" spans="1:12" ht="12.75">
      <c r="A4" s="7"/>
      <c r="B4" s="8" t="s">
        <v>46</v>
      </c>
      <c r="C4" s="8" t="s">
        <v>102</v>
      </c>
      <c r="D4" s="8" t="s">
        <v>46</v>
      </c>
      <c r="E4" s="8" t="s">
        <v>102</v>
      </c>
      <c r="F4" s="8" t="s">
        <v>46</v>
      </c>
      <c r="G4" s="8" t="s">
        <v>102</v>
      </c>
      <c r="H4" s="8" t="s">
        <v>46</v>
      </c>
      <c r="I4" s="8" t="s">
        <v>102</v>
      </c>
      <c r="J4" s="8" t="s">
        <v>46</v>
      </c>
      <c r="K4" s="8" t="s">
        <v>102</v>
      </c>
      <c r="L4" s="15"/>
    </row>
    <row r="5" spans="1:12" ht="12.75">
      <c r="A5" s="3"/>
      <c r="B5" s="9" t="s">
        <v>15</v>
      </c>
      <c r="C5" s="9"/>
      <c r="D5" s="9" t="s">
        <v>15</v>
      </c>
      <c r="E5" s="9"/>
      <c r="F5" s="9" t="s">
        <v>15</v>
      </c>
      <c r="G5" s="9"/>
      <c r="H5" s="9" t="s">
        <v>15</v>
      </c>
      <c r="I5" s="9"/>
      <c r="J5" s="9" t="s">
        <v>15</v>
      </c>
      <c r="K5" s="9"/>
      <c r="L5" s="16"/>
    </row>
    <row r="6" spans="1:12" ht="12.75">
      <c r="A6" s="32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15"/>
    </row>
    <row r="7" spans="1:12" ht="12.75">
      <c r="A7" s="17" t="s">
        <v>6</v>
      </c>
      <c r="B7" s="35">
        <f>D7+F7+H7+J7</f>
        <v>4321995</v>
      </c>
      <c r="C7" s="35">
        <f>E7+G7+I7+K7</f>
        <v>4321995</v>
      </c>
      <c r="D7" s="35">
        <v>477368</v>
      </c>
      <c r="E7" s="35">
        <v>477368</v>
      </c>
      <c r="F7" s="35">
        <v>211981</v>
      </c>
      <c r="G7" s="35">
        <v>211981</v>
      </c>
      <c r="H7" s="35">
        <v>238012</v>
      </c>
      <c r="I7" s="35">
        <v>238012</v>
      </c>
      <c r="J7" s="35">
        <v>3394634</v>
      </c>
      <c r="K7" s="35">
        <v>3394634</v>
      </c>
      <c r="L7" s="18"/>
    </row>
    <row r="8" spans="1:12" ht="12.75">
      <c r="A8" s="17" t="s">
        <v>45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18" t="s">
        <v>13</v>
      </c>
    </row>
    <row r="9" spans="1:12" ht="12.75">
      <c r="A9" s="17" t="s">
        <v>14</v>
      </c>
      <c r="B9" s="35">
        <f>D9+F9+H9+J9</f>
        <v>900727</v>
      </c>
      <c r="C9" s="35">
        <f>E9+G9+I9+K9</f>
        <v>900727</v>
      </c>
      <c r="D9" s="36">
        <v>31503</v>
      </c>
      <c r="E9" s="36">
        <v>31503</v>
      </c>
      <c r="F9" s="36">
        <v>33263</v>
      </c>
      <c r="G9" s="36">
        <v>33263</v>
      </c>
      <c r="H9" s="36">
        <v>81532</v>
      </c>
      <c r="I9" s="36">
        <v>81532</v>
      </c>
      <c r="J9" s="36">
        <v>754429</v>
      </c>
      <c r="K9" s="36">
        <v>754429</v>
      </c>
      <c r="L9" s="18" t="s">
        <v>55</v>
      </c>
    </row>
    <row r="10" spans="1:12" ht="12.75">
      <c r="A10" s="17" t="s">
        <v>30</v>
      </c>
      <c r="B10" s="35"/>
      <c r="C10" s="35"/>
      <c r="D10" s="36"/>
      <c r="E10" s="36"/>
      <c r="F10" s="36"/>
      <c r="G10" s="36"/>
      <c r="H10" s="36"/>
      <c r="I10" s="36"/>
      <c r="J10" s="36"/>
      <c r="K10" s="36"/>
      <c r="L10" s="18" t="s">
        <v>36</v>
      </c>
    </row>
    <row r="11" spans="1:12" ht="12.75">
      <c r="A11" s="17" t="s">
        <v>29</v>
      </c>
      <c r="B11" s="35">
        <f>D11+F11+H11+J11</f>
        <v>732997</v>
      </c>
      <c r="C11" s="35">
        <f>E11+G11+I11+K11</f>
        <v>732997</v>
      </c>
      <c r="D11" s="36">
        <v>3219</v>
      </c>
      <c r="E11" s="36">
        <v>3219</v>
      </c>
      <c r="F11" s="36">
        <v>29456</v>
      </c>
      <c r="G11" s="36">
        <v>29456</v>
      </c>
      <c r="H11" s="36">
        <v>39454</v>
      </c>
      <c r="I11" s="36">
        <v>39454</v>
      </c>
      <c r="J11" s="36">
        <v>660868</v>
      </c>
      <c r="K11" s="36">
        <v>660868</v>
      </c>
      <c r="L11" s="18" t="s">
        <v>37</v>
      </c>
    </row>
    <row r="12" spans="1:12" ht="12.75">
      <c r="A12" s="17" t="s">
        <v>82</v>
      </c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18"/>
    </row>
    <row r="13" spans="1:12" ht="12.75">
      <c r="A13" s="17" t="s">
        <v>76</v>
      </c>
      <c r="B13" s="35">
        <f aca="true" t="shared" si="0" ref="B13:C15">D13+F13+H13+J13</f>
        <v>7518856</v>
      </c>
      <c r="C13" s="35">
        <f t="shared" si="0"/>
        <v>7518856</v>
      </c>
      <c r="D13" s="36">
        <v>0</v>
      </c>
      <c r="E13" s="36">
        <v>0</v>
      </c>
      <c r="F13" s="36">
        <v>174528</v>
      </c>
      <c r="G13" s="36">
        <v>174528</v>
      </c>
      <c r="H13" s="36">
        <v>208861</v>
      </c>
      <c r="I13" s="36">
        <v>208861</v>
      </c>
      <c r="J13" s="36">
        <v>7135467</v>
      </c>
      <c r="K13" s="36">
        <v>7135467</v>
      </c>
      <c r="L13" s="18" t="s">
        <v>87</v>
      </c>
    </row>
    <row r="14" spans="1:12" ht="12.75">
      <c r="A14" s="17" t="s">
        <v>78</v>
      </c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18"/>
    </row>
    <row r="15" spans="1:12" ht="12.75">
      <c r="A15" s="17" t="s">
        <v>83</v>
      </c>
      <c r="B15" s="35">
        <f t="shared" si="0"/>
        <v>15095380</v>
      </c>
      <c r="C15" s="35">
        <f t="shared" si="0"/>
        <v>15095380</v>
      </c>
      <c r="D15" s="36">
        <v>0</v>
      </c>
      <c r="E15" s="36">
        <v>0</v>
      </c>
      <c r="F15" s="36">
        <v>65759</v>
      </c>
      <c r="G15" s="36">
        <v>65759</v>
      </c>
      <c r="H15" s="36">
        <v>259333</v>
      </c>
      <c r="I15" s="36">
        <v>259333</v>
      </c>
      <c r="J15" s="36">
        <v>14770288</v>
      </c>
      <c r="K15" s="36">
        <v>14770288</v>
      </c>
      <c r="L15" s="18" t="s">
        <v>88</v>
      </c>
    </row>
    <row r="16" spans="1:12" ht="12.75" hidden="1">
      <c r="A16" s="17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18"/>
    </row>
    <row r="17" spans="1:12" ht="12.75">
      <c r="A17" s="25" t="s">
        <v>77</v>
      </c>
      <c r="B17" s="23">
        <f>SUM(B7:B16)</f>
        <v>28569955</v>
      </c>
      <c r="C17" s="23">
        <f>SUM(C7:C16)</f>
        <v>28569955</v>
      </c>
      <c r="D17" s="23">
        <f aca="true" t="shared" si="1" ref="D17:K17">SUM(D7:D16)</f>
        <v>512090</v>
      </c>
      <c r="E17" s="23">
        <f t="shared" si="1"/>
        <v>512090</v>
      </c>
      <c r="F17" s="23">
        <f t="shared" si="1"/>
        <v>514987</v>
      </c>
      <c r="G17" s="23">
        <f t="shared" si="1"/>
        <v>514987</v>
      </c>
      <c r="H17" s="23">
        <f t="shared" si="1"/>
        <v>827192</v>
      </c>
      <c r="I17" s="23">
        <f t="shared" si="1"/>
        <v>827192</v>
      </c>
      <c r="J17" s="23">
        <f t="shared" si="1"/>
        <v>26715686</v>
      </c>
      <c r="K17" s="23">
        <f t="shared" si="1"/>
        <v>26715686</v>
      </c>
      <c r="L17" s="26"/>
    </row>
    <row r="18" spans="1:12" ht="12.75">
      <c r="A18" s="29" t="s">
        <v>28</v>
      </c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21"/>
    </row>
    <row r="19" spans="1:12" ht="12.75">
      <c r="A19" s="17" t="s">
        <v>8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18"/>
    </row>
    <row r="20" spans="1:12" ht="12.75">
      <c r="A20" s="17" t="s">
        <v>12</v>
      </c>
      <c r="B20" s="35">
        <f>D20+F20+H20+J20</f>
        <v>132059</v>
      </c>
      <c r="C20" s="35">
        <f>E20+G20+I20+K20</f>
        <v>132059</v>
      </c>
      <c r="D20" s="36">
        <v>69000</v>
      </c>
      <c r="E20" s="36">
        <v>69000</v>
      </c>
      <c r="F20" s="36">
        <v>63059</v>
      </c>
      <c r="G20" s="36">
        <v>63059</v>
      </c>
      <c r="H20" s="36">
        <v>0</v>
      </c>
      <c r="I20" s="36">
        <v>0</v>
      </c>
      <c r="J20" s="36">
        <v>0</v>
      </c>
      <c r="K20" s="36">
        <v>0</v>
      </c>
      <c r="L20" s="18" t="s">
        <v>16</v>
      </c>
    </row>
    <row r="21" spans="1:12" ht="12.75">
      <c r="A21" s="17" t="s">
        <v>10</v>
      </c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18"/>
    </row>
    <row r="22" spans="1:12" ht="12.75">
      <c r="A22" s="17" t="s">
        <v>11</v>
      </c>
      <c r="B22" s="35">
        <f>D22+F22+H22+J22</f>
        <v>1680000</v>
      </c>
      <c r="C22" s="35">
        <f>E22+G22+I22+K22</f>
        <v>1680000</v>
      </c>
      <c r="D22" s="36">
        <v>120000</v>
      </c>
      <c r="E22" s="36">
        <v>120000</v>
      </c>
      <c r="F22" s="36">
        <v>120000</v>
      </c>
      <c r="G22" s="36">
        <v>120000</v>
      </c>
      <c r="H22" s="36">
        <v>120000</v>
      </c>
      <c r="I22" s="36">
        <v>120000</v>
      </c>
      <c r="J22" s="36">
        <f>1440000-120000</f>
        <v>1320000</v>
      </c>
      <c r="K22" s="36">
        <f>1440000-120000</f>
        <v>1320000</v>
      </c>
      <c r="L22" s="18" t="s">
        <v>17</v>
      </c>
    </row>
    <row r="23" spans="1:12" ht="12.75">
      <c r="A23" s="17" t="s">
        <v>19</v>
      </c>
      <c r="B23" s="35"/>
      <c r="C23" s="35"/>
      <c r="D23" s="36"/>
      <c r="E23" s="36"/>
      <c r="F23" s="36"/>
      <c r="G23" s="36"/>
      <c r="H23" s="36"/>
      <c r="I23" s="36"/>
      <c r="J23" s="36"/>
      <c r="K23" s="36"/>
      <c r="L23" s="18"/>
    </row>
    <row r="24" spans="1:12" ht="12.75">
      <c r="A24" s="17" t="s">
        <v>20</v>
      </c>
      <c r="B24" s="35">
        <f aca="true" t="shared" si="2" ref="B24:C29">D24+F24+H24+J24</f>
        <v>21343</v>
      </c>
      <c r="C24" s="35">
        <f t="shared" si="2"/>
        <v>21343</v>
      </c>
      <c r="D24" s="36">
        <v>21343</v>
      </c>
      <c r="E24" s="36">
        <v>21343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18" t="s">
        <v>23</v>
      </c>
    </row>
    <row r="25" spans="1:12" ht="12.75">
      <c r="A25" s="17" t="s">
        <v>44</v>
      </c>
      <c r="B25" s="35">
        <f t="shared" si="2"/>
        <v>2024</v>
      </c>
      <c r="C25" s="35">
        <f t="shared" si="2"/>
        <v>2024</v>
      </c>
      <c r="D25" s="36">
        <v>1716</v>
      </c>
      <c r="E25" s="36">
        <v>1716</v>
      </c>
      <c r="F25" s="36">
        <v>308</v>
      </c>
      <c r="G25" s="36">
        <v>308</v>
      </c>
      <c r="H25" s="36">
        <v>0</v>
      </c>
      <c r="I25" s="36">
        <v>0</v>
      </c>
      <c r="J25" s="36">
        <v>0</v>
      </c>
      <c r="K25" s="36">
        <v>0</v>
      </c>
      <c r="L25" s="18"/>
    </row>
    <row r="26" spans="1:12" ht="12.75" customHeight="1">
      <c r="A26" s="17" t="s">
        <v>47</v>
      </c>
      <c r="B26" s="35">
        <f t="shared" si="2"/>
        <v>2300</v>
      </c>
      <c r="C26" s="35">
        <f t="shared" si="2"/>
        <v>2300</v>
      </c>
      <c r="D26" s="36">
        <v>1150</v>
      </c>
      <c r="E26" s="36">
        <v>1150</v>
      </c>
      <c r="F26" s="36">
        <v>1150</v>
      </c>
      <c r="G26" s="36">
        <v>1150</v>
      </c>
      <c r="H26" s="36">
        <v>0</v>
      </c>
      <c r="I26" s="36">
        <v>0</v>
      </c>
      <c r="J26" s="36">
        <v>0</v>
      </c>
      <c r="K26" s="36">
        <v>0</v>
      </c>
      <c r="L26" s="18" t="s">
        <v>48</v>
      </c>
    </row>
    <row r="27" spans="1:12" ht="12.75" customHeight="1">
      <c r="A27" s="17" t="s">
        <v>49</v>
      </c>
      <c r="B27" s="35">
        <f t="shared" si="2"/>
        <v>2000</v>
      </c>
      <c r="C27" s="35">
        <f t="shared" si="2"/>
        <v>2000</v>
      </c>
      <c r="D27" s="36">
        <v>0</v>
      </c>
      <c r="E27" s="36">
        <v>0</v>
      </c>
      <c r="F27" s="36">
        <v>2000</v>
      </c>
      <c r="G27" s="36">
        <v>2000</v>
      </c>
      <c r="H27" s="36">
        <v>0</v>
      </c>
      <c r="I27" s="36">
        <v>0</v>
      </c>
      <c r="J27" s="36">
        <v>0</v>
      </c>
      <c r="K27" s="36">
        <v>0</v>
      </c>
      <c r="L27" s="18" t="s">
        <v>48</v>
      </c>
    </row>
    <row r="28" spans="1:12" ht="12.75" customHeight="1">
      <c r="A28" s="17" t="s">
        <v>50</v>
      </c>
      <c r="B28" s="35">
        <f t="shared" si="2"/>
        <v>6679</v>
      </c>
      <c r="C28" s="35">
        <f t="shared" si="2"/>
        <v>6679</v>
      </c>
      <c r="D28" s="36">
        <v>3679</v>
      </c>
      <c r="E28" s="36">
        <v>3679</v>
      </c>
      <c r="F28" s="36">
        <v>3000</v>
      </c>
      <c r="G28" s="36">
        <v>3000</v>
      </c>
      <c r="H28" s="36">
        <v>0</v>
      </c>
      <c r="I28" s="36">
        <v>0</v>
      </c>
      <c r="J28" s="36">
        <v>0</v>
      </c>
      <c r="K28" s="36">
        <v>0</v>
      </c>
      <c r="L28" s="18" t="s">
        <v>48</v>
      </c>
    </row>
    <row r="29" spans="1:12" ht="12.75" customHeight="1">
      <c r="A29" s="17" t="s">
        <v>51</v>
      </c>
      <c r="B29" s="35">
        <f t="shared" si="2"/>
        <v>28544</v>
      </c>
      <c r="C29" s="35">
        <f t="shared" si="2"/>
        <v>28544</v>
      </c>
      <c r="D29" s="36">
        <v>9415</v>
      </c>
      <c r="E29" s="36">
        <v>9415</v>
      </c>
      <c r="F29" s="36">
        <v>6377</v>
      </c>
      <c r="G29" s="36">
        <v>6377</v>
      </c>
      <c r="H29" s="36">
        <v>6376</v>
      </c>
      <c r="I29" s="36">
        <v>6376</v>
      </c>
      <c r="J29" s="36">
        <v>6376</v>
      </c>
      <c r="K29" s="36">
        <v>6376</v>
      </c>
      <c r="L29" s="18" t="s">
        <v>48</v>
      </c>
    </row>
    <row r="30" spans="1:12" ht="12.75" customHeight="1">
      <c r="A30" s="17" t="s">
        <v>57</v>
      </c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18"/>
    </row>
    <row r="31" spans="1:12" ht="12.75" customHeight="1">
      <c r="A31" s="17" t="s">
        <v>56</v>
      </c>
      <c r="B31" s="35">
        <f>D31+F31+H31+J31</f>
        <v>7200</v>
      </c>
      <c r="C31" s="35">
        <f>E31+G31+I31+K31</f>
        <v>7200</v>
      </c>
      <c r="D31" s="36">
        <v>1500</v>
      </c>
      <c r="E31" s="36">
        <v>1500</v>
      </c>
      <c r="F31" s="36">
        <v>3600</v>
      </c>
      <c r="G31" s="36">
        <v>3600</v>
      </c>
      <c r="H31" s="36">
        <v>2100</v>
      </c>
      <c r="I31" s="36">
        <v>2100</v>
      </c>
      <c r="J31" s="36">
        <v>0</v>
      </c>
      <c r="K31" s="36">
        <v>0</v>
      </c>
      <c r="L31" s="18"/>
    </row>
    <row r="32" spans="1:12" ht="12.75" customHeight="1">
      <c r="A32" s="17" t="s">
        <v>81</v>
      </c>
      <c r="B32" s="35">
        <f aca="true" t="shared" si="3" ref="B32:C39">D32+F32+H32+J32</f>
        <v>1956</v>
      </c>
      <c r="C32" s="35">
        <f t="shared" si="3"/>
        <v>1956</v>
      </c>
      <c r="D32" s="36">
        <v>324</v>
      </c>
      <c r="E32" s="36">
        <v>324</v>
      </c>
      <c r="F32" s="36">
        <v>408</v>
      </c>
      <c r="G32" s="36">
        <v>408</v>
      </c>
      <c r="H32" s="36">
        <v>408</v>
      </c>
      <c r="I32" s="36">
        <v>408</v>
      </c>
      <c r="J32" s="36">
        <v>816</v>
      </c>
      <c r="K32" s="36">
        <v>816</v>
      </c>
      <c r="L32" s="18"/>
    </row>
    <row r="33" spans="1:12" ht="12.75" customHeight="1">
      <c r="A33" s="17" t="s">
        <v>84</v>
      </c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18"/>
    </row>
    <row r="34" spans="1:12" ht="12.75" customHeight="1">
      <c r="A34" s="17" t="s">
        <v>85</v>
      </c>
      <c r="B34" s="35">
        <f>D34+F34+H34+J34</f>
        <v>167600</v>
      </c>
      <c r="C34" s="35">
        <f>E34+G34+I34+K34</f>
        <v>167600</v>
      </c>
      <c r="D34" s="36">
        <v>7600</v>
      </c>
      <c r="E34" s="36">
        <v>7600</v>
      </c>
      <c r="F34" s="36">
        <v>160000</v>
      </c>
      <c r="G34" s="36">
        <v>160000</v>
      </c>
      <c r="H34" s="36">
        <v>0</v>
      </c>
      <c r="I34" s="36">
        <v>0</v>
      </c>
      <c r="J34" s="36">
        <v>0</v>
      </c>
      <c r="K34" s="36">
        <v>0</v>
      </c>
      <c r="L34" s="18" t="s">
        <v>86</v>
      </c>
    </row>
    <row r="35" spans="1:12" ht="12.75" customHeight="1">
      <c r="A35" s="17" t="s">
        <v>73</v>
      </c>
      <c r="B35" s="35">
        <f t="shared" si="3"/>
        <v>4806</v>
      </c>
      <c r="C35" s="35">
        <f t="shared" si="3"/>
        <v>4806</v>
      </c>
      <c r="D35" s="36">
        <v>0</v>
      </c>
      <c r="E35" s="36">
        <v>0</v>
      </c>
      <c r="F35" s="36">
        <v>4806</v>
      </c>
      <c r="G35" s="36">
        <v>4806</v>
      </c>
      <c r="H35" s="36">
        <v>0</v>
      </c>
      <c r="I35" s="36">
        <v>0</v>
      </c>
      <c r="J35" s="36">
        <v>0</v>
      </c>
      <c r="K35" s="36">
        <v>0</v>
      </c>
      <c r="L35" s="18" t="s">
        <v>89</v>
      </c>
    </row>
    <row r="36" spans="1:12" ht="12.75" customHeight="1">
      <c r="A36" s="17" t="s">
        <v>74</v>
      </c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18"/>
    </row>
    <row r="37" spans="1:12" ht="12.75" customHeight="1">
      <c r="A37" s="17" t="s">
        <v>75</v>
      </c>
      <c r="B37" s="35">
        <f t="shared" si="3"/>
        <v>955</v>
      </c>
      <c r="C37" s="35">
        <f t="shared" si="3"/>
        <v>955</v>
      </c>
      <c r="D37" s="36">
        <v>75</v>
      </c>
      <c r="E37" s="36">
        <v>75</v>
      </c>
      <c r="F37" s="36">
        <v>880</v>
      </c>
      <c r="G37" s="36">
        <v>880</v>
      </c>
      <c r="H37" s="36">
        <v>0</v>
      </c>
      <c r="I37" s="36">
        <v>0</v>
      </c>
      <c r="J37" s="36">
        <v>0</v>
      </c>
      <c r="K37" s="36">
        <v>0</v>
      </c>
      <c r="L37" s="18" t="s">
        <v>90</v>
      </c>
    </row>
    <row r="38" spans="1:12" ht="12.75" customHeight="1">
      <c r="A38" s="17" t="s">
        <v>79</v>
      </c>
      <c r="B38" s="35"/>
      <c r="C38" s="35"/>
      <c r="D38" s="36"/>
      <c r="E38" s="36"/>
      <c r="F38" s="36"/>
      <c r="G38" s="36"/>
      <c r="H38" s="36"/>
      <c r="I38" s="36"/>
      <c r="J38" s="36"/>
      <c r="K38" s="36"/>
      <c r="L38" s="18"/>
    </row>
    <row r="39" spans="1:12" ht="12.75" customHeight="1">
      <c r="A39" s="17" t="s">
        <v>80</v>
      </c>
      <c r="B39" s="35">
        <f t="shared" si="3"/>
        <v>16058</v>
      </c>
      <c r="C39" s="35">
        <f t="shared" si="3"/>
        <v>16058</v>
      </c>
      <c r="D39" s="36">
        <v>0</v>
      </c>
      <c r="E39" s="36">
        <v>0</v>
      </c>
      <c r="F39" s="36">
        <v>16058</v>
      </c>
      <c r="G39" s="36">
        <v>16058</v>
      </c>
      <c r="H39" s="36">
        <v>0</v>
      </c>
      <c r="I39" s="36">
        <v>0</v>
      </c>
      <c r="J39" s="36">
        <v>0</v>
      </c>
      <c r="K39" s="36">
        <v>0</v>
      </c>
      <c r="L39" s="18" t="s">
        <v>91</v>
      </c>
    </row>
    <row r="40" spans="1:12" ht="12.75" customHeight="1">
      <c r="A40" s="17" t="s">
        <v>92</v>
      </c>
      <c r="B40" s="35"/>
      <c r="C40" s="35"/>
      <c r="D40" s="36"/>
      <c r="E40" s="36"/>
      <c r="F40" s="36"/>
      <c r="G40" s="36"/>
      <c r="H40" s="36"/>
      <c r="I40" s="36"/>
      <c r="J40" s="36"/>
      <c r="K40" s="36"/>
      <c r="L40" s="18"/>
    </row>
    <row r="41" spans="1:12" ht="12.75" customHeight="1">
      <c r="A41" s="33" t="s">
        <v>93</v>
      </c>
      <c r="B41" s="40">
        <f>D41+F41+H41+J41</f>
        <v>9269</v>
      </c>
      <c r="C41" s="40">
        <f>E41+G41+I41+K41</f>
        <v>9269</v>
      </c>
      <c r="D41" s="39">
        <v>0</v>
      </c>
      <c r="E41" s="39">
        <v>0</v>
      </c>
      <c r="F41" s="39">
        <v>2594</v>
      </c>
      <c r="G41" s="39">
        <v>2594</v>
      </c>
      <c r="H41" s="39">
        <v>2594</v>
      </c>
      <c r="I41" s="39">
        <v>2594</v>
      </c>
      <c r="J41" s="39">
        <v>4081</v>
      </c>
      <c r="K41" s="39">
        <v>4081</v>
      </c>
      <c r="L41" s="34" t="s">
        <v>94</v>
      </c>
    </row>
    <row r="42" spans="1:12" ht="12.75" customHeight="1">
      <c r="A42" s="31" t="s">
        <v>96</v>
      </c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21"/>
    </row>
    <row r="43" spans="1:12" ht="12.75" customHeight="1">
      <c r="A43" s="17" t="s">
        <v>95</v>
      </c>
      <c r="B43" s="35">
        <f>D43+F43+H43+J43</f>
        <v>52461</v>
      </c>
      <c r="C43" s="35">
        <f>E43+G43+I43+K43</f>
        <v>52461</v>
      </c>
      <c r="D43" s="36">
        <v>0</v>
      </c>
      <c r="E43" s="36">
        <v>0</v>
      </c>
      <c r="F43" s="36">
        <v>2186</v>
      </c>
      <c r="G43" s="36">
        <v>2186</v>
      </c>
      <c r="H43" s="36">
        <v>2186</v>
      </c>
      <c r="I43" s="36">
        <v>2186</v>
      </c>
      <c r="J43" s="36">
        <v>48089</v>
      </c>
      <c r="K43" s="36">
        <v>48089</v>
      </c>
      <c r="L43" s="18"/>
    </row>
    <row r="44" spans="1:12" ht="12.75" customHeight="1">
      <c r="A44" s="17" t="s">
        <v>97</v>
      </c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18"/>
    </row>
    <row r="45" spans="1:12" ht="12.75" customHeight="1">
      <c r="A45" s="17" t="s">
        <v>98</v>
      </c>
      <c r="B45" s="35">
        <f aca="true" t="shared" si="4" ref="B45:C48">D45+F45+H45+J45</f>
        <v>6764</v>
      </c>
      <c r="C45" s="35">
        <f t="shared" si="4"/>
        <v>6764</v>
      </c>
      <c r="D45" s="36">
        <v>0</v>
      </c>
      <c r="E45" s="36">
        <v>0</v>
      </c>
      <c r="F45" s="36">
        <v>6764</v>
      </c>
      <c r="G45" s="36">
        <v>6764</v>
      </c>
      <c r="H45" s="36">
        <v>0</v>
      </c>
      <c r="I45" s="36">
        <v>0</v>
      </c>
      <c r="J45" s="36">
        <v>0</v>
      </c>
      <c r="K45" s="36">
        <v>0</v>
      </c>
      <c r="L45" s="18" t="s">
        <v>99</v>
      </c>
    </row>
    <row r="46" spans="1:12" ht="12.75" customHeight="1">
      <c r="A46" s="17" t="s">
        <v>101</v>
      </c>
      <c r="B46" s="35">
        <f t="shared" si="4"/>
        <v>1500</v>
      </c>
      <c r="C46" s="35">
        <f t="shared" si="4"/>
        <v>1500</v>
      </c>
      <c r="D46" s="36">
        <v>0</v>
      </c>
      <c r="E46" s="36">
        <v>0</v>
      </c>
      <c r="F46" s="36">
        <v>1500</v>
      </c>
      <c r="G46" s="36">
        <v>1500</v>
      </c>
      <c r="H46" s="36">
        <v>0</v>
      </c>
      <c r="I46" s="36">
        <v>0</v>
      </c>
      <c r="J46" s="36">
        <v>0</v>
      </c>
      <c r="K46" s="36">
        <v>0</v>
      </c>
      <c r="L46" s="18" t="s">
        <v>100</v>
      </c>
    </row>
    <row r="47" spans="1:12" ht="12.75" customHeight="1" hidden="1">
      <c r="A47" s="17"/>
      <c r="B47" s="35">
        <f t="shared" si="4"/>
        <v>0</v>
      </c>
      <c r="C47" s="35">
        <f t="shared" si="4"/>
        <v>0</v>
      </c>
      <c r="D47" s="36"/>
      <c r="E47" s="36"/>
      <c r="F47" s="36"/>
      <c r="G47" s="36"/>
      <c r="H47" s="36"/>
      <c r="I47" s="36"/>
      <c r="J47" s="36"/>
      <c r="K47" s="36"/>
      <c r="L47" s="18"/>
    </row>
    <row r="48" spans="1:12" ht="12.75" customHeight="1" hidden="1">
      <c r="A48" s="17"/>
      <c r="B48" s="35">
        <f t="shared" si="4"/>
        <v>0</v>
      </c>
      <c r="C48" s="35">
        <f t="shared" si="4"/>
        <v>0</v>
      </c>
      <c r="D48" s="36"/>
      <c r="E48" s="36"/>
      <c r="F48" s="36"/>
      <c r="G48" s="36"/>
      <c r="H48" s="36"/>
      <c r="I48" s="36"/>
      <c r="J48" s="36"/>
      <c r="K48" s="36"/>
      <c r="L48" s="18"/>
    </row>
    <row r="49" spans="1:12" ht="12.75">
      <c r="A49" s="27" t="s">
        <v>26</v>
      </c>
      <c r="B49" s="23">
        <f>SUM(B19:B48)</f>
        <v>2143518</v>
      </c>
      <c r="C49" s="23">
        <f aca="true" t="shared" si="5" ref="C49:K49">SUM(C19:C48)</f>
        <v>2143518</v>
      </c>
      <c r="D49" s="23">
        <f t="shared" si="5"/>
        <v>235802</v>
      </c>
      <c r="E49" s="23">
        <f t="shared" si="5"/>
        <v>235802</v>
      </c>
      <c r="F49" s="23">
        <f t="shared" si="5"/>
        <v>394690</v>
      </c>
      <c r="G49" s="23">
        <f t="shared" si="5"/>
        <v>394690</v>
      </c>
      <c r="H49" s="23">
        <f t="shared" si="5"/>
        <v>133664</v>
      </c>
      <c r="I49" s="23">
        <f t="shared" si="5"/>
        <v>133664</v>
      </c>
      <c r="J49" s="23">
        <f t="shared" si="5"/>
        <v>1379362</v>
      </c>
      <c r="K49" s="23">
        <f t="shared" si="5"/>
        <v>1379362</v>
      </c>
      <c r="L49" s="28"/>
    </row>
    <row r="50" spans="1:12" ht="12.75">
      <c r="A50" s="20" t="s">
        <v>27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2" customHeight="1">
      <c r="A51" s="17" t="s">
        <v>24</v>
      </c>
      <c r="B51" s="35"/>
      <c r="C51" s="35"/>
      <c r="D51" s="36"/>
      <c r="E51" s="36"/>
      <c r="F51" s="36"/>
      <c r="G51" s="36"/>
      <c r="H51" s="36"/>
      <c r="I51" s="36"/>
      <c r="J51" s="36"/>
      <c r="K51" s="36"/>
      <c r="L51" s="18"/>
    </row>
    <row r="52" spans="1:12" ht="12.75" customHeight="1">
      <c r="A52" s="17" t="s">
        <v>38</v>
      </c>
      <c r="B52" s="35">
        <f>D52+F52+H52+J52</f>
        <v>0</v>
      </c>
      <c r="C52" s="35">
        <f>E52+G52+I52+K52</f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18" t="s">
        <v>72</v>
      </c>
    </row>
    <row r="53" spans="1:12" ht="12.75" customHeight="1">
      <c r="A53" s="17" t="s">
        <v>31</v>
      </c>
      <c r="B53" s="35"/>
      <c r="C53" s="35"/>
      <c r="D53" s="36"/>
      <c r="E53" s="36"/>
      <c r="F53" s="36"/>
      <c r="G53" s="36"/>
      <c r="H53" s="36"/>
      <c r="I53" s="36"/>
      <c r="J53" s="36"/>
      <c r="K53" s="36"/>
      <c r="L53" s="18"/>
    </row>
    <row r="54" spans="1:12" ht="12.75" customHeight="1">
      <c r="A54" s="17" t="s">
        <v>32</v>
      </c>
      <c r="B54" s="35">
        <f>D54+F54+H54+J54</f>
        <v>0</v>
      </c>
      <c r="C54" s="35">
        <f>E54+G54+I54+K54</f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18" t="s">
        <v>72</v>
      </c>
    </row>
    <row r="55" spans="1:12" ht="12.75" customHeight="1">
      <c r="A55" s="17" t="s">
        <v>39</v>
      </c>
      <c r="B55" s="35"/>
      <c r="C55" s="35"/>
      <c r="D55" s="36"/>
      <c r="E55" s="36"/>
      <c r="F55" s="36"/>
      <c r="G55" s="36"/>
      <c r="H55" s="36"/>
      <c r="I55" s="36"/>
      <c r="J55" s="36"/>
      <c r="K55" s="36"/>
      <c r="L55" s="18"/>
    </row>
    <row r="56" spans="1:12" ht="12.75" customHeight="1">
      <c r="A56" s="17" t="s">
        <v>40</v>
      </c>
      <c r="B56" s="35">
        <f>D56+F56+H56+J56</f>
        <v>2650</v>
      </c>
      <c r="C56" s="35">
        <f>E56+G56+I56+K56</f>
        <v>2650</v>
      </c>
      <c r="D56" s="36">
        <v>2650</v>
      </c>
      <c r="E56" s="36">
        <v>2650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18" t="s">
        <v>41</v>
      </c>
    </row>
    <row r="57" spans="1:12" ht="12.75" customHeight="1">
      <c r="A57" s="17" t="s">
        <v>42</v>
      </c>
      <c r="B57" s="35"/>
      <c r="C57" s="35"/>
      <c r="D57" s="36"/>
      <c r="E57" s="36"/>
      <c r="F57" s="36"/>
      <c r="G57" s="36"/>
      <c r="H57" s="36"/>
      <c r="I57" s="36"/>
      <c r="J57" s="36"/>
      <c r="K57" s="36"/>
      <c r="L57" s="18"/>
    </row>
    <row r="58" spans="1:12" ht="12.75" customHeight="1">
      <c r="A58" s="17" t="s">
        <v>43</v>
      </c>
      <c r="B58" s="35">
        <f>D58+F58+H58+J58</f>
        <v>0</v>
      </c>
      <c r="C58" s="35">
        <f>E58+G58+I58+K58</f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18" t="s">
        <v>58</v>
      </c>
    </row>
    <row r="59" spans="1:12" ht="12.75" customHeight="1">
      <c r="A59" s="17" t="s">
        <v>52</v>
      </c>
      <c r="B59" s="35"/>
      <c r="C59" s="35"/>
      <c r="D59" s="36"/>
      <c r="E59" s="36"/>
      <c r="F59" s="36"/>
      <c r="G59" s="36"/>
      <c r="H59" s="36"/>
      <c r="I59" s="36"/>
      <c r="J59" s="36"/>
      <c r="K59" s="36"/>
      <c r="L59" s="18"/>
    </row>
    <row r="60" spans="1:12" ht="12.75" customHeight="1">
      <c r="A60" s="17" t="s">
        <v>53</v>
      </c>
      <c r="B60" s="35">
        <f>D60+F60+H60+J60</f>
        <v>77400</v>
      </c>
      <c r="C60" s="35">
        <f>E60+G60+I60+K60</f>
        <v>77400</v>
      </c>
      <c r="D60" s="36">
        <v>0</v>
      </c>
      <c r="E60" s="36">
        <v>0</v>
      </c>
      <c r="F60" s="36">
        <v>77400</v>
      </c>
      <c r="G60" s="36">
        <v>77400</v>
      </c>
      <c r="H60" s="36">
        <v>0</v>
      </c>
      <c r="I60" s="36">
        <v>0</v>
      </c>
      <c r="J60" s="36">
        <v>0</v>
      </c>
      <c r="K60" s="36">
        <v>0</v>
      </c>
      <c r="L60" s="18" t="s">
        <v>54</v>
      </c>
    </row>
    <row r="61" spans="1:12" ht="12.75" customHeight="1">
      <c r="A61" s="17" t="s">
        <v>59</v>
      </c>
      <c r="B61" s="35"/>
      <c r="C61" s="35"/>
      <c r="D61" s="36"/>
      <c r="E61" s="36"/>
      <c r="F61" s="36"/>
      <c r="G61" s="36"/>
      <c r="H61" s="36"/>
      <c r="I61" s="36"/>
      <c r="J61" s="36"/>
      <c r="K61" s="36"/>
      <c r="L61" s="18"/>
    </row>
    <row r="62" spans="1:12" ht="12.75" customHeight="1">
      <c r="A62" s="17" t="s">
        <v>60</v>
      </c>
      <c r="B62" s="35">
        <f>D62+F62+H62+J62</f>
        <v>18000</v>
      </c>
      <c r="C62" s="35">
        <f>E62+G62+I62+K62</f>
        <v>18000</v>
      </c>
      <c r="D62" s="36">
        <v>0</v>
      </c>
      <c r="E62" s="36">
        <v>0</v>
      </c>
      <c r="F62" s="36">
        <v>18000</v>
      </c>
      <c r="G62" s="36">
        <v>18000</v>
      </c>
      <c r="H62" s="36">
        <v>0</v>
      </c>
      <c r="I62" s="36">
        <v>0</v>
      </c>
      <c r="J62" s="36">
        <v>0</v>
      </c>
      <c r="K62" s="36">
        <v>0</v>
      </c>
      <c r="L62" s="18" t="s">
        <v>68</v>
      </c>
    </row>
    <row r="63" spans="1:12" ht="12.75" customHeight="1">
      <c r="A63" s="17" t="s">
        <v>61</v>
      </c>
      <c r="B63" s="35"/>
      <c r="C63" s="35"/>
      <c r="D63" s="36"/>
      <c r="E63" s="36"/>
      <c r="F63" s="36"/>
      <c r="G63" s="36"/>
      <c r="H63" s="36"/>
      <c r="I63" s="36"/>
      <c r="J63" s="36"/>
      <c r="K63" s="36"/>
      <c r="L63" s="18"/>
    </row>
    <row r="64" spans="1:12" ht="12.75" customHeight="1">
      <c r="A64" s="17" t="s">
        <v>60</v>
      </c>
      <c r="B64" s="35">
        <f>D64+F64+H64+J64</f>
        <v>16000</v>
      </c>
      <c r="C64" s="35">
        <f>E64+G64+I64+K64</f>
        <v>16000</v>
      </c>
      <c r="D64" s="36">
        <v>0</v>
      </c>
      <c r="E64" s="36">
        <v>0</v>
      </c>
      <c r="F64" s="36">
        <v>16000</v>
      </c>
      <c r="G64" s="36">
        <v>16000</v>
      </c>
      <c r="H64" s="36">
        <v>0</v>
      </c>
      <c r="I64" s="36">
        <v>0</v>
      </c>
      <c r="J64" s="36">
        <v>0</v>
      </c>
      <c r="K64" s="36">
        <v>0</v>
      </c>
      <c r="L64" s="18" t="s">
        <v>69</v>
      </c>
    </row>
    <row r="65" spans="1:12" ht="12.75" customHeight="1">
      <c r="A65" s="17" t="s">
        <v>62</v>
      </c>
      <c r="B65" s="35"/>
      <c r="C65" s="35"/>
      <c r="D65" s="36"/>
      <c r="E65" s="36"/>
      <c r="F65" s="36"/>
      <c r="G65" s="36"/>
      <c r="H65" s="36"/>
      <c r="I65" s="36"/>
      <c r="J65" s="36"/>
      <c r="K65" s="36"/>
      <c r="L65" s="18"/>
    </row>
    <row r="66" spans="1:12" ht="12.75" customHeight="1">
      <c r="A66" s="17" t="s">
        <v>60</v>
      </c>
      <c r="B66" s="35">
        <f aca="true" t="shared" si="6" ref="B66:B74">D66+F66+H66+J66</f>
        <v>2800</v>
      </c>
      <c r="C66" s="35">
        <f aca="true" t="shared" si="7" ref="C66:C74">E66+G66+I66+K66</f>
        <v>2800</v>
      </c>
      <c r="D66" s="36">
        <v>0</v>
      </c>
      <c r="E66" s="36">
        <v>0</v>
      </c>
      <c r="F66" s="36">
        <v>2800</v>
      </c>
      <c r="G66" s="36">
        <v>2800</v>
      </c>
      <c r="H66" s="36">
        <v>0</v>
      </c>
      <c r="I66" s="36">
        <v>0</v>
      </c>
      <c r="J66" s="36">
        <v>0</v>
      </c>
      <c r="K66" s="36">
        <v>0</v>
      </c>
      <c r="L66" s="18" t="s">
        <v>70</v>
      </c>
    </row>
    <row r="67" spans="1:12" ht="12.75" customHeight="1">
      <c r="A67" s="17" t="s">
        <v>63</v>
      </c>
      <c r="B67" s="35"/>
      <c r="C67" s="35"/>
      <c r="D67" s="36"/>
      <c r="E67" s="36"/>
      <c r="F67" s="36"/>
      <c r="G67" s="36"/>
      <c r="H67" s="36"/>
      <c r="I67" s="36"/>
      <c r="J67" s="36"/>
      <c r="K67" s="36"/>
      <c r="L67" s="18"/>
    </row>
    <row r="68" spans="1:12" ht="12.75" customHeight="1">
      <c r="A68" s="17" t="s">
        <v>64</v>
      </c>
      <c r="B68" s="35">
        <f t="shared" si="6"/>
        <v>66852</v>
      </c>
      <c r="C68" s="35">
        <f t="shared" si="7"/>
        <v>66852</v>
      </c>
      <c r="D68" s="36">
        <v>0</v>
      </c>
      <c r="E68" s="36">
        <v>0</v>
      </c>
      <c r="F68" s="36">
        <v>66852</v>
      </c>
      <c r="G68" s="36">
        <v>66852</v>
      </c>
      <c r="H68" s="36">
        <v>0</v>
      </c>
      <c r="I68" s="36">
        <v>0</v>
      </c>
      <c r="J68" s="36">
        <v>0</v>
      </c>
      <c r="K68" s="36">
        <v>0</v>
      </c>
      <c r="L68" s="18" t="s">
        <v>71</v>
      </c>
    </row>
    <row r="69" spans="1:12" ht="12.75" customHeight="1">
      <c r="A69" s="17" t="s">
        <v>65</v>
      </c>
      <c r="B69" s="35"/>
      <c r="C69" s="35"/>
      <c r="D69" s="36"/>
      <c r="E69" s="36"/>
      <c r="F69" s="36"/>
      <c r="G69" s="36"/>
      <c r="H69" s="36"/>
      <c r="I69" s="36"/>
      <c r="J69" s="36"/>
      <c r="K69" s="36"/>
      <c r="L69" s="18"/>
    </row>
    <row r="70" spans="1:12" ht="12.75" customHeight="1">
      <c r="A70" s="17" t="s">
        <v>66</v>
      </c>
      <c r="B70" s="35">
        <f t="shared" si="6"/>
        <v>8500</v>
      </c>
      <c r="C70" s="35">
        <f t="shared" si="7"/>
        <v>8500</v>
      </c>
      <c r="D70" s="36">
        <v>0</v>
      </c>
      <c r="E70" s="36">
        <v>0</v>
      </c>
      <c r="F70" s="36">
        <v>8500</v>
      </c>
      <c r="G70" s="36">
        <v>8500</v>
      </c>
      <c r="H70" s="36">
        <v>0</v>
      </c>
      <c r="I70" s="36">
        <v>0</v>
      </c>
      <c r="J70" s="36">
        <v>0</v>
      </c>
      <c r="K70" s="36">
        <v>0</v>
      </c>
      <c r="L70" s="18" t="s">
        <v>67</v>
      </c>
    </row>
    <row r="71" spans="1:12" ht="12.75" customHeight="1" hidden="1">
      <c r="A71" s="17"/>
      <c r="B71" s="35">
        <f t="shared" si="6"/>
        <v>0</v>
      </c>
      <c r="C71" s="35">
        <f t="shared" si="7"/>
        <v>0</v>
      </c>
      <c r="D71" s="36"/>
      <c r="E71" s="36"/>
      <c r="F71" s="36"/>
      <c r="G71" s="36"/>
      <c r="H71" s="36"/>
      <c r="I71" s="36"/>
      <c r="J71" s="36"/>
      <c r="K71" s="36"/>
      <c r="L71" s="18"/>
    </row>
    <row r="72" spans="1:12" ht="12.75" customHeight="1" hidden="1">
      <c r="A72" s="17"/>
      <c r="B72" s="35">
        <f t="shared" si="6"/>
        <v>0</v>
      </c>
      <c r="C72" s="35">
        <f t="shared" si="7"/>
        <v>0</v>
      </c>
      <c r="D72" s="36"/>
      <c r="E72" s="36"/>
      <c r="F72" s="36"/>
      <c r="G72" s="36"/>
      <c r="H72" s="36"/>
      <c r="I72" s="36"/>
      <c r="J72" s="36"/>
      <c r="K72" s="36"/>
      <c r="L72" s="18"/>
    </row>
    <row r="73" spans="1:12" ht="12.75" customHeight="1" hidden="1">
      <c r="A73" s="17"/>
      <c r="B73" s="35">
        <f t="shared" si="6"/>
        <v>0</v>
      </c>
      <c r="C73" s="35">
        <f t="shared" si="7"/>
        <v>0</v>
      </c>
      <c r="D73" s="36"/>
      <c r="E73" s="36"/>
      <c r="F73" s="36"/>
      <c r="G73" s="36"/>
      <c r="H73" s="36"/>
      <c r="I73" s="36"/>
      <c r="J73" s="36"/>
      <c r="K73" s="36"/>
      <c r="L73" s="18"/>
    </row>
    <row r="74" spans="1:12" ht="12.75" customHeight="1" hidden="1">
      <c r="A74" s="17"/>
      <c r="B74" s="35">
        <f t="shared" si="6"/>
        <v>0</v>
      </c>
      <c r="C74" s="35">
        <f t="shared" si="7"/>
        <v>0</v>
      </c>
      <c r="D74" s="36"/>
      <c r="E74" s="36"/>
      <c r="F74" s="36"/>
      <c r="G74" s="36"/>
      <c r="H74" s="36"/>
      <c r="I74" s="36"/>
      <c r="J74" s="36"/>
      <c r="K74" s="36"/>
      <c r="L74" s="18"/>
    </row>
    <row r="75" spans="1:12" ht="12.75" customHeight="1" hidden="1">
      <c r="A75" s="33"/>
      <c r="B75" s="40"/>
      <c r="C75" s="40"/>
      <c r="D75" s="39"/>
      <c r="E75" s="39"/>
      <c r="F75" s="39"/>
      <c r="G75" s="39"/>
      <c r="H75" s="39"/>
      <c r="I75" s="39"/>
      <c r="J75" s="39"/>
      <c r="K75" s="39"/>
      <c r="L75" s="34"/>
    </row>
    <row r="76" spans="1:12" ht="14.25" customHeight="1">
      <c r="A76" s="19" t="s">
        <v>27</v>
      </c>
      <c r="B76" s="23">
        <f aca="true" t="shared" si="8" ref="B76:K76">SUM(B51:B75)</f>
        <v>192202</v>
      </c>
      <c r="C76" s="23">
        <f t="shared" si="8"/>
        <v>192202</v>
      </c>
      <c r="D76" s="23">
        <f t="shared" si="8"/>
        <v>2650</v>
      </c>
      <c r="E76" s="23">
        <f t="shared" si="8"/>
        <v>2650</v>
      </c>
      <c r="F76" s="23">
        <f t="shared" si="8"/>
        <v>189552</v>
      </c>
      <c r="G76" s="23">
        <f t="shared" si="8"/>
        <v>189552</v>
      </c>
      <c r="H76" s="23">
        <f t="shared" si="8"/>
        <v>0</v>
      </c>
      <c r="I76" s="23">
        <f t="shared" si="8"/>
        <v>0</v>
      </c>
      <c r="J76" s="23">
        <f t="shared" si="8"/>
        <v>0</v>
      </c>
      <c r="K76" s="23">
        <f t="shared" si="8"/>
        <v>0</v>
      </c>
      <c r="L76" s="41"/>
    </row>
    <row r="77" spans="1:12" ht="12.75">
      <c r="A77" s="29" t="s">
        <v>2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21"/>
    </row>
    <row r="78" spans="1:12" ht="12.75">
      <c r="A78" s="17" t="s">
        <v>21</v>
      </c>
      <c r="B78" s="35">
        <f>D78+F78+H78+J78</f>
        <v>939963</v>
      </c>
      <c r="C78" s="35">
        <f>E78+G78+I78+K78</f>
        <v>939963</v>
      </c>
      <c r="D78" s="36">
        <v>40767</v>
      </c>
      <c r="E78" s="36">
        <v>40767</v>
      </c>
      <c r="F78" s="36">
        <v>40767</v>
      </c>
      <c r="G78" s="36">
        <v>40767</v>
      </c>
      <c r="H78" s="36">
        <v>40767</v>
      </c>
      <c r="I78" s="36">
        <v>40767</v>
      </c>
      <c r="J78" s="36">
        <f>858429-40767</f>
        <v>817662</v>
      </c>
      <c r="K78" s="36">
        <f>858429-40767</f>
        <v>817662</v>
      </c>
      <c r="L78" s="18" t="s">
        <v>22</v>
      </c>
    </row>
    <row r="79" spans="1:12" ht="12.75" hidden="1">
      <c r="A79" s="22"/>
      <c r="B79" s="35">
        <f>D79+F79+H79+J79</f>
        <v>0</v>
      </c>
      <c r="C79" s="35">
        <f>E79+G79+I79+K79</f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18"/>
    </row>
    <row r="80" spans="1:12" ht="12.75" customHeight="1" hidden="1">
      <c r="A80" s="22"/>
      <c r="B80" s="35"/>
      <c r="C80" s="35"/>
      <c r="D80" s="36"/>
      <c r="E80" s="36"/>
      <c r="F80" s="36"/>
      <c r="G80" s="36"/>
      <c r="H80" s="36"/>
      <c r="I80" s="36"/>
      <c r="J80" s="36"/>
      <c r="K80" s="36"/>
      <c r="L80" s="18"/>
    </row>
    <row r="81" spans="1:12" ht="12.75" customHeight="1" hidden="1">
      <c r="A81" s="22"/>
      <c r="B81" s="35">
        <f>D81+F81+H81+J81</f>
        <v>0</v>
      </c>
      <c r="C81" s="35">
        <f>E81+G81+I81+K81</f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18" t="s">
        <v>18</v>
      </c>
    </row>
    <row r="82" spans="1:12" ht="12.75" hidden="1">
      <c r="A82" s="22"/>
      <c r="B82" s="35"/>
      <c r="C82" s="35"/>
      <c r="D82" s="36"/>
      <c r="E82" s="36"/>
      <c r="F82" s="36"/>
      <c r="G82" s="36"/>
      <c r="H82" s="36"/>
      <c r="I82" s="36"/>
      <c r="J82" s="36"/>
      <c r="K82" s="36"/>
      <c r="L82" s="18"/>
    </row>
    <row r="83" spans="1:12" ht="12.75" hidden="1">
      <c r="A83" s="22"/>
      <c r="B83" s="35"/>
      <c r="C83" s="35"/>
      <c r="D83" s="36"/>
      <c r="E83" s="36"/>
      <c r="F83" s="36"/>
      <c r="G83" s="36"/>
      <c r="H83" s="36"/>
      <c r="I83" s="36"/>
      <c r="J83" s="36"/>
      <c r="K83" s="36"/>
      <c r="L83" s="18"/>
    </row>
    <row r="84" spans="1:12" ht="12.75">
      <c r="A84" s="27" t="s">
        <v>3</v>
      </c>
      <c r="B84" s="23">
        <f aca="true" t="shared" si="9" ref="B84:K84">SUM(B77:B81)</f>
        <v>939963</v>
      </c>
      <c r="C84" s="23">
        <f t="shared" si="9"/>
        <v>939963</v>
      </c>
      <c r="D84" s="23">
        <f t="shared" si="9"/>
        <v>40767</v>
      </c>
      <c r="E84" s="23">
        <f t="shared" si="9"/>
        <v>40767</v>
      </c>
      <c r="F84" s="23">
        <f t="shared" si="9"/>
        <v>40767</v>
      </c>
      <c r="G84" s="23">
        <f t="shared" si="9"/>
        <v>40767</v>
      </c>
      <c r="H84" s="23">
        <f t="shared" si="9"/>
        <v>40767</v>
      </c>
      <c r="I84" s="23">
        <f t="shared" si="9"/>
        <v>40767</v>
      </c>
      <c r="J84" s="23">
        <f t="shared" si="9"/>
        <v>817662</v>
      </c>
      <c r="K84" s="23">
        <f t="shared" si="9"/>
        <v>817662</v>
      </c>
      <c r="L84" s="23"/>
    </row>
    <row r="85" spans="1:12" ht="12.75">
      <c r="A85" s="30" t="s">
        <v>4</v>
      </c>
      <c r="B85" s="43">
        <f aca="true" t="shared" si="10" ref="B85:K85">B84+B76+B49+B17</f>
        <v>31845638</v>
      </c>
      <c r="C85" s="43">
        <f t="shared" si="10"/>
        <v>31845638</v>
      </c>
      <c r="D85" s="43">
        <f t="shared" si="10"/>
        <v>791309</v>
      </c>
      <c r="E85" s="43">
        <f t="shared" si="10"/>
        <v>791309</v>
      </c>
      <c r="F85" s="43">
        <f t="shared" si="10"/>
        <v>1139996</v>
      </c>
      <c r="G85" s="43">
        <f t="shared" si="10"/>
        <v>1139996</v>
      </c>
      <c r="H85" s="43">
        <f t="shared" si="10"/>
        <v>1001623</v>
      </c>
      <c r="I85" s="43">
        <f t="shared" si="10"/>
        <v>1001623</v>
      </c>
      <c r="J85" s="43">
        <f t="shared" si="10"/>
        <v>28912710</v>
      </c>
      <c r="K85" s="43">
        <f t="shared" si="10"/>
        <v>28912710</v>
      </c>
      <c r="L85" s="43"/>
    </row>
    <row r="86" spans="1:7" ht="12.75">
      <c r="A86" s="10"/>
      <c r="B86" s="5"/>
      <c r="C86" s="5"/>
      <c r="D86" s="5"/>
      <c r="E86" s="5"/>
      <c r="F86" s="4"/>
      <c r="G86" s="4"/>
    </row>
    <row r="87" spans="1:7" ht="12.75">
      <c r="A87" s="11"/>
      <c r="B87" s="5"/>
      <c r="C87" s="5"/>
      <c r="D87" s="5"/>
      <c r="E87" s="5"/>
      <c r="F87" s="4"/>
      <c r="G87" s="4"/>
    </row>
    <row r="88" spans="1:7" ht="12.75">
      <c r="A88" s="11"/>
      <c r="B88" s="5"/>
      <c r="C88" s="5"/>
      <c r="D88" s="5"/>
      <c r="E88" s="5"/>
      <c r="F88" s="4"/>
      <c r="G88" s="4"/>
    </row>
    <row r="89" spans="1:7" ht="12.75">
      <c r="A89" s="11"/>
      <c r="B89" s="5"/>
      <c r="C89" s="5"/>
      <c r="D89" s="5"/>
      <c r="E89" s="5"/>
      <c r="F89" s="4"/>
      <c r="G89" s="4"/>
    </row>
    <row r="90" spans="1:7" ht="12.75">
      <c r="A90" s="12"/>
      <c r="B90" s="6"/>
      <c r="C90" s="6"/>
      <c r="D90" s="6"/>
      <c r="E90" s="6"/>
      <c r="F90" s="2"/>
      <c r="G90" s="2"/>
    </row>
    <row r="91" spans="1:5" ht="12.75">
      <c r="A91" s="12"/>
      <c r="B91" s="6"/>
      <c r="C91" s="6"/>
      <c r="D91" s="6"/>
      <c r="E91" s="6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</sheetData>
  <mergeCells count="5">
    <mergeCell ref="J3:K3"/>
    <mergeCell ref="B3:C3"/>
    <mergeCell ref="D3:E3"/>
    <mergeCell ref="F3:G3"/>
    <mergeCell ref="H3:I3"/>
  </mergeCells>
  <printOptions horizontalCentered="1"/>
  <pageMargins left="0.4330708661417323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&amp;C&amp;"Times New Roman CE,Félkövér"&amp;12Több éves kötelezettségvállalások&amp;R&amp;"Times New Roman CE,Normál"15/2008.(IV.28.) sz. önk. rendelet
13. sz. melléklet</oddHeader>
    <oddFooter>&amp;L&amp;"Times New Roman CE,Normál"&amp;D  &amp;T  &amp;F&amp;C&amp;"Times New Roman CE,Normál"Erős Gy.&amp;R&amp;"Times New Roman CE,Normál"&amp;P/&amp;N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Tulajdonos</cp:lastModifiedBy>
  <cp:lastPrinted>2008-04-25T14:00:48Z</cp:lastPrinted>
  <dcterms:created xsi:type="dcterms:W3CDTF">2002-06-03T06:13:22Z</dcterms:created>
  <dcterms:modified xsi:type="dcterms:W3CDTF">2008-04-25T14:00:49Z</dcterms:modified>
  <cp:category/>
  <cp:version/>
  <cp:contentType/>
  <cp:contentStatus/>
</cp:coreProperties>
</file>