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LF 08kv" sheetId="1" r:id="rId1"/>
  </sheets>
  <definedNames>
    <definedName name="_xlnm.Print_Titles" localSheetId="0">'LF 08kv'!$1:$2</definedName>
    <definedName name="_xlnm.Print_Area" localSheetId="0">'LF 08kv'!$A$1:$F$26</definedName>
  </definedNames>
  <calcPr fullCalcOnLoad="1"/>
</workbook>
</file>

<file path=xl/sharedStrings.xml><?xml version="1.0" encoding="utf-8"?>
<sst xmlns="http://schemas.openxmlformats.org/spreadsheetml/2006/main" count="73" uniqueCount="41">
  <si>
    <t>Megnevezés</t>
  </si>
  <si>
    <t>Összesen</t>
  </si>
  <si>
    <t>Megjegyzés</t>
  </si>
  <si>
    <t xml:space="preserve"> Új induló feladatok összesen:</t>
  </si>
  <si>
    <t xml:space="preserve"> -</t>
  </si>
  <si>
    <t>RÁFORDÍTÁSOK</t>
  </si>
  <si>
    <t>Áthúzódó kiadások</t>
  </si>
  <si>
    <t>Áthúzódó kiadások összesen</t>
  </si>
  <si>
    <t>x</t>
  </si>
  <si>
    <t xml:space="preserve"> Tartalékkeret</t>
  </si>
  <si>
    <t>Ebből : Önkorm. forrás</t>
  </si>
  <si>
    <t>Balázs János műteremlakások tetőfelújítás III. ütem</t>
  </si>
  <si>
    <t>Vegyes tulajdonú épületek felújítása keret</t>
  </si>
  <si>
    <t>Szociális bérlakások újrahasznosítás előtti lakhatást  gátló hibáinak kijavítása és közérdekű hat.elhelyezés keret:</t>
  </si>
  <si>
    <t>Kémények béléscsövezése (keretösszeg)</t>
  </si>
  <si>
    <t>Új induló feladatok keretösszege:</t>
  </si>
  <si>
    <t>2007. évi teljesítés</t>
  </si>
  <si>
    <t>2008. évi terv</t>
  </si>
  <si>
    <t>2007.évben indított panelfelújítások</t>
  </si>
  <si>
    <t>Kaposfüredi temető: ravatalozó tetőjav.</t>
  </si>
  <si>
    <t>Lőtér kerítés pótlás (Volán teleppel szomszéd)</t>
  </si>
  <si>
    <t>Füredi u.4. 5/4 bérlakás felújítása</t>
  </si>
  <si>
    <t>Füredi  u. l4.  VI/1.bérlakás felújítás</t>
  </si>
  <si>
    <t>Ady Endre utca 1. felújítása</t>
  </si>
  <si>
    <t>Zrínyi utca 3. tetőfelújítás</t>
  </si>
  <si>
    <t>Teleki utca 12. tetőtéri ablakok cseréje (   db)</t>
  </si>
  <si>
    <t>Fő utca 8. udvari függőfolyosók felújítása</t>
  </si>
  <si>
    <t>Mindösszesen</t>
  </si>
  <si>
    <t>garanciális visszatartás 2005 évi</t>
  </si>
  <si>
    <t>Honvéd u.1. önk.tul.üzlet fűtés szétválasztás</t>
  </si>
  <si>
    <t>Szántó u.5.üzemvit.épület: homlokzat,járda, lépcső felújítás</t>
  </si>
  <si>
    <t>100% önkorm.tul.</t>
  </si>
  <si>
    <t>Hársfa u.28.önk.bérlakás WC kialakítása</t>
  </si>
  <si>
    <t>Zrínyi utca 2. önkorm.helyiség tetőfelújítása</t>
  </si>
  <si>
    <t>~ 68,85% önkorm.tul.</t>
  </si>
  <si>
    <t>70,34% önkorm.tul.</t>
  </si>
  <si>
    <t>26, 63% önkorm.tul.</t>
  </si>
  <si>
    <t>54,32% önkorm.tul.</t>
  </si>
  <si>
    <t>13.660eft áthúz. + 30.340eft 2008 évi keret</t>
  </si>
  <si>
    <r>
      <t xml:space="preserve">Cukorgyár k.1.  tető és </t>
    </r>
    <r>
      <rPr>
        <b/>
        <sz val="10"/>
        <color indexed="8"/>
        <rFont val="Times New Roman"/>
        <family val="1"/>
      </rPr>
      <t>homlokzat.</t>
    </r>
    <r>
      <rPr>
        <sz val="10"/>
        <color indexed="8"/>
        <rFont val="Times New Roman"/>
        <family val="1"/>
      </rPr>
      <t xml:space="preserve"> (45,49%)</t>
    </r>
  </si>
  <si>
    <r>
      <t xml:space="preserve"> </t>
    </r>
    <r>
      <rPr>
        <sz val="10"/>
        <color indexed="8"/>
        <rFont val="Times New Roman"/>
        <family val="1"/>
      </rPr>
      <t xml:space="preserve">                         ( részletezve 6/a melléklet)</t>
    </r>
  </si>
</sst>
</file>

<file path=xl/styles.xml><?xml version="1.0" encoding="utf-8"?>
<styleSheet xmlns="http://schemas.openxmlformats.org/spreadsheetml/2006/main">
  <numFmts count="3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,###"/>
    <numFmt numFmtId="165" formatCode="###,###"/>
    <numFmt numFmtId="166" formatCode="###,###,###"/>
    <numFmt numFmtId="167" formatCode="0;[Red]0"/>
    <numFmt numFmtId="168" formatCode="#,##0.0"/>
    <numFmt numFmtId="169" formatCode="#,##0.000"/>
    <numFmt numFmtId="170" formatCode="\+#,##0;\-#,##0"/>
    <numFmt numFmtId="171" formatCode="#,##0.0000"/>
    <numFmt numFmtId="172" formatCode="\+#,##0.0;\-#,##0.0"/>
    <numFmt numFmtId="173" formatCode="0.0%"/>
    <numFmt numFmtId="174" formatCode="0.000%"/>
    <numFmt numFmtId="175" formatCode="#,###,###.0"/>
    <numFmt numFmtId="176" formatCode="#,###,###.00"/>
    <numFmt numFmtId="177" formatCode="#,###,###.000"/>
    <numFmt numFmtId="178" formatCode="&quot;H-&quot;0000"/>
    <numFmt numFmtId="179" formatCode="0.0"/>
    <numFmt numFmtId="180" formatCode="0.0000"/>
    <numFmt numFmtId="181" formatCode="0.000"/>
    <numFmt numFmtId="182" formatCode="0.00000"/>
    <numFmt numFmtId="183" formatCode="&quot;Igen&quot;;&quot;Igen&quot;;&quot;Nem&quot;"/>
    <numFmt numFmtId="184" formatCode="&quot;Igaz&quot;;&quot;Igaz&quot;;&quot;Hamis&quot;"/>
    <numFmt numFmtId="185" formatCode="&quot;Be&quot;;&quot;Be&quot;;&quot;Ki&quot;"/>
    <numFmt numFmtId="186" formatCode="_-* #,##0.0\ _F_t_-;\-* #,##0.0\ _F_t_-;_-* &quot;-&quot;??\ _F_t_-;_-@_-"/>
    <numFmt numFmtId="187" formatCode="_-* #,##0\ _F_t_-;\-* #,##0\ _F_t_-;_-* &quot;-&quot;??\ _F_t_-;_-@_-"/>
    <numFmt numFmtId="188" formatCode="yyyy/mm/dd;@"/>
    <numFmt numFmtId="189" formatCode="mmm/yyyy"/>
    <numFmt numFmtId="190" formatCode="[$-40E]yyyy\.\ mmmm\ d\."/>
  </numFmts>
  <fonts count="27">
    <font>
      <sz val="10"/>
      <name val="Arial CE"/>
      <family val="0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sz val="11"/>
      <color indexed="52"/>
      <name val="Times New Roman"/>
      <family val="2"/>
    </font>
    <font>
      <sz val="11"/>
      <color indexed="17"/>
      <name val="Times New Roman"/>
      <family val="2"/>
    </font>
    <font>
      <b/>
      <sz val="11"/>
      <color indexed="63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b/>
      <sz val="11"/>
      <color indexed="52"/>
      <name val="Times New Roman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19" fillId="23" borderId="0" applyNumberFormat="0" applyBorder="0" applyAlignment="0" applyProtection="0"/>
    <xf numFmtId="0" fontId="20" fillId="22" borderId="1" applyNumberFormat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1" fillId="24" borderId="10" xfId="0" applyFont="1" applyFill="1" applyBorder="1" applyAlignment="1">
      <alignment horizontal="center" vertical="center" wrapText="1"/>
    </xf>
    <xf numFmtId="0" fontId="22" fillId="24" borderId="0" xfId="0" applyFont="1" applyFill="1" applyAlignment="1">
      <alignment vertical="center"/>
    </xf>
    <xf numFmtId="49" fontId="21" fillId="24" borderId="11" xfId="0" applyNumberFormat="1" applyFont="1" applyFill="1" applyBorder="1" applyAlignment="1">
      <alignment wrapText="1"/>
    </xf>
    <xf numFmtId="0" fontId="21" fillId="24" borderId="11" xfId="0" applyFont="1" applyFill="1" applyBorder="1" applyAlignment="1">
      <alignment wrapText="1"/>
    </xf>
    <xf numFmtId="0" fontId="22" fillId="24" borderId="0" xfId="0" applyFont="1" applyFill="1" applyBorder="1" applyAlignment="1">
      <alignment/>
    </xf>
    <xf numFmtId="0" fontId="22" fillId="24" borderId="0" xfId="0" applyFont="1" applyFill="1" applyAlignment="1">
      <alignment/>
    </xf>
    <xf numFmtId="0" fontId="22" fillId="24" borderId="11" xfId="0" applyFont="1" applyFill="1" applyBorder="1" applyAlignment="1">
      <alignment/>
    </xf>
    <xf numFmtId="3" fontId="22" fillId="24" borderId="11" xfId="0" applyNumberFormat="1" applyFont="1" applyFill="1" applyBorder="1" applyAlignment="1">
      <alignment/>
    </xf>
    <xf numFmtId="3" fontId="22" fillId="24" borderId="12" xfId="0" applyNumberFormat="1" applyFont="1" applyFill="1" applyBorder="1" applyAlignment="1">
      <alignment/>
    </xf>
    <xf numFmtId="0" fontId="22" fillId="24" borderId="11" xfId="0" applyFont="1" applyFill="1" applyBorder="1" applyAlignment="1">
      <alignment horizontal="left"/>
    </xf>
    <xf numFmtId="49" fontId="22" fillId="24" borderId="13" xfId="0" applyNumberFormat="1" applyFont="1" applyFill="1" applyBorder="1" applyAlignment="1">
      <alignment/>
    </xf>
    <xf numFmtId="0" fontId="23" fillId="24" borderId="11" xfId="0" applyFont="1" applyFill="1" applyBorder="1" applyAlignment="1">
      <alignment horizontal="left"/>
    </xf>
    <xf numFmtId="0" fontId="21" fillId="24" borderId="0" xfId="0" applyFont="1" applyFill="1" applyBorder="1" applyAlignment="1">
      <alignment/>
    </xf>
    <xf numFmtId="0" fontId="21" fillId="24" borderId="0" xfId="0" applyFont="1" applyFill="1" applyAlignment="1">
      <alignment/>
    </xf>
    <xf numFmtId="0" fontId="22" fillId="24" borderId="13" xfId="0" applyFont="1" applyFill="1" applyBorder="1" applyAlignment="1">
      <alignment wrapText="1"/>
    </xf>
    <xf numFmtId="3" fontId="24" fillId="24" borderId="11" xfId="0" applyNumberFormat="1" applyFont="1" applyFill="1" applyBorder="1" applyAlignment="1">
      <alignment horizontal="right"/>
    </xf>
    <xf numFmtId="49" fontId="22" fillId="24" borderId="11" xfId="0" applyNumberFormat="1" applyFont="1" applyFill="1" applyBorder="1" applyAlignment="1">
      <alignment/>
    </xf>
    <xf numFmtId="3" fontId="25" fillId="24" borderId="11" xfId="0" applyNumberFormat="1" applyFont="1" applyFill="1" applyBorder="1" applyAlignment="1">
      <alignment horizontal="right" wrapText="1"/>
    </xf>
    <xf numFmtId="49" fontId="22" fillId="24" borderId="11" xfId="0" applyNumberFormat="1" applyFont="1" applyFill="1" applyBorder="1" applyAlignment="1">
      <alignment/>
    </xf>
    <xf numFmtId="0" fontId="22" fillId="24" borderId="11" xfId="0" applyFont="1" applyFill="1" applyBorder="1" applyAlignment="1">
      <alignment horizontal="center"/>
    </xf>
    <xf numFmtId="49" fontId="21" fillId="24" borderId="11" xfId="0" applyNumberFormat="1" applyFont="1" applyFill="1" applyBorder="1" applyAlignment="1">
      <alignment/>
    </xf>
    <xf numFmtId="0" fontId="26" fillId="24" borderId="11" xfId="0" applyFont="1" applyFill="1" applyBorder="1" applyAlignment="1">
      <alignment horizontal="right"/>
    </xf>
    <xf numFmtId="0" fontId="21" fillId="24" borderId="10" xfId="0" applyFont="1" applyFill="1" applyBorder="1" applyAlignment="1">
      <alignment horizontal="right"/>
    </xf>
    <xf numFmtId="3" fontId="21" fillId="24" borderId="10" xfId="0" applyNumberFormat="1" applyFont="1" applyFill="1" applyBorder="1" applyAlignment="1">
      <alignment horizontal="right"/>
    </xf>
    <xf numFmtId="49" fontId="21" fillId="24" borderId="10" xfId="0" applyNumberFormat="1" applyFont="1" applyFill="1" applyBorder="1" applyAlignment="1">
      <alignment/>
    </xf>
    <xf numFmtId="0" fontId="21" fillId="24" borderId="11" xfId="0" applyFont="1" applyFill="1" applyBorder="1" applyAlignment="1">
      <alignment/>
    </xf>
    <xf numFmtId="3" fontId="21" fillId="24" borderId="11" xfId="0" applyNumberFormat="1" applyFont="1" applyFill="1" applyBorder="1" applyAlignment="1">
      <alignment horizontal="right"/>
    </xf>
    <xf numFmtId="3" fontId="21" fillId="24" borderId="11" xfId="0" applyNumberFormat="1" applyFont="1" applyFill="1" applyBorder="1" applyAlignment="1">
      <alignment/>
    </xf>
    <xf numFmtId="3" fontId="24" fillId="24" borderId="14" xfId="0" applyNumberFormat="1" applyFont="1" applyFill="1" applyBorder="1" applyAlignment="1">
      <alignment horizontal="left"/>
    </xf>
    <xf numFmtId="3" fontId="22" fillId="24" borderId="11" xfId="0" applyNumberFormat="1" applyFont="1" applyFill="1" applyBorder="1" applyAlignment="1">
      <alignment horizontal="right"/>
    </xf>
    <xf numFmtId="0" fontId="22" fillId="24" borderId="11" xfId="0" applyFont="1" applyFill="1" applyBorder="1" applyAlignment="1">
      <alignment horizontal="right"/>
    </xf>
    <xf numFmtId="3" fontId="21" fillId="24" borderId="10" xfId="0" applyNumberFormat="1" applyFont="1" applyFill="1" applyBorder="1" applyAlignment="1">
      <alignment horizontal="right" wrapText="1"/>
    </xf>
    <xf numFmtId="3" fontId="21" fillId="24" borderId="10" xfId="0" applyNumberFormat="1" applyFont="1" applyFill="1" applyBorder="1" applyAlignment="1">
      <alignment/>
    </xf>
    <xf numFmtId="0" fontId="17" fillId="24" borderId="10" xfId="0" applyFont="1" applyFill="1" applyBorder="1" applyAlignment="1">
      <alignment horizontal="right"/>
    </xf>
    <xf numFmtId="3" fontId="17" fillId="24" borderId="10" xfId="0" applyNumberFormat="1" applyFont="1" applyFill="1" applyBorder="1" applyAlignment="1">
      <alignment horizontal="right"/>
    </xf>
    <xf numFmtId="0" fontId="4" fillId="24" borderId="0" xfId="0" applyFont="1" applyFill="1" applyBorder="1" applyAlignment="1">
      <alignment/>
    </xf>
    <xf numFmtId="3" fontId="22" fillId="24" borderId="0" xfId="0" applyNumberFormat="1" applyFont="1" applyFill="1" applyBorder="1" applyAlignment="1">
      <alignment/>
    </xf>
    <xf numFmtId="3" fontId="22" fillId="24" borderId="0" xfId="0" applyNumberFormat="1" applyFont="1" applyFill="1" applyAlignment="1">
      <alignment/>
    </xf>
    <xf numFmtId="0" fontId="21" fillId="24" borderId="10" xfId="0" applyFont="1" applyFill="1" applyBorder="1" applyAlignment="1">
      <alignment horizontal="center" vertical="center" wrapText="1"/>
    </xf>
    <xf numFmtId="0" fontId="21" fillId="24" borderId="15" xfId="0" applyFont="1" applyFill="1" applyBorder="1" applyAlignment="1">
      <alignment horizontal="center" vertical="center" wrapText="1"/>
    </xf>
    <xf numFmtId="0" fontId="21" fillId="24" borderId="16" xfId="0" applyFont="1" applyFill="1" applyBorder="1" applyAlignment="1">
      <alignment horizontal="center" vertic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AP232"/>
  <sheetViews>
    <sheetView tabSelected="1" zoomScalePageLayoutView="0" workbookViewId="0" topLeftCell="A1">
      <selection activeCell="A1" sqref="A1:A2"/>
    </sheetView>
  </sheetViews>
  <sheetFormatPr defaultColWidth="9.00390625" defaultRowHeight="12.75"/>
  <cols>
    <col min="1" max="1" width="53.375" style="6" customWidth="1"/>
    <col min="2" max="5" width="10.75390625" style="6" customWidth="1"/>
    <col min="6" max="6" width="35.625" style="6" customWidth="1"/>
    <col min="7" max="16384" width="9.125" style="6" customWidth="1"/>
  </cols>
  <sheetData>
    <row r="1" spans="1:6" s="2" customFormat="1" ht="23.25" customHeight="1">
      <c r="A1" s="40" t="s">
        <v>0</v>
      </c>
      <c r="B1" s="39" t="s">
        <v>5</v>
      </c>
      <c r="C1" s="39"/>
      <c r="D1" s="39"/>
      <c r="E1" s="39"/>
      <c r="F1" s="40" t="s">
        <v>2</v>
      </c>
    </row>
    <row r="2" spans="1:6" s="2" customFormat="1" ht="38.25" customHeight="1">
      <c r="A2" s="41"/>
      <c r="B2" s="1" t="s">
        <v>1</v>
      </c>
      <c r="C2" s="1" t="s">
        <v>16</v>
      </c>
      <c r="D2" s="1" t="s">
        <v>17</v>
      </c>
      <c r="E2" s="1" t="s">
        <v>10</v>
      </c>
      <c r="F2" s="41"/>
    </row>
    <row r="3" spans="1:42" ht="18.75" customHeight="1">
      <c r="A3" s="3" t="s">
        <v>6</v>
      </c>
      <c r="B3" s="4"/>
      <c r="C3" s="4"/>
      <c r="D3" s="4"/>
      <c r="E3" s="4"/>
      <c r="F3" s="4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</row>
    <row r="4" spans="1:42" s="7" customFormat="1" ht="15.75" customHeight="1">
      <c r="A4" s="7" t="s">
        <v>11</v>
      </c>
      <c r="B4" s="8">
        <f aca="true" t="shared" si="0" ref="B4:B11">SUM(C4:D4)</f>
        <v>45</v>
      </c>
      <c r="C4" s="8">
        <v>0</v>
      </c>
      <c r="D4" s="8">
        <v>45</v>
      </c>
      <c r="E4" s="9">
        <f aca="true" t="shared" si="1" ref="E4:E10">+D4</f>
        <v>45</v>
      </c>
      <c r="F4" s="10" t="s">
        <v>28</v>
      </c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</row>
    <row r="5" spans="1:42" s="7" customFormat="1" ht="15.75" customHeight="1">
      <c r="A5" s="11" t="s">
        <v>19</v>
      </c>
      <c r="B5" s="8">
        <f t="shared" si="0"/>
        <v>1021</v>
      </c>
      <c r="C5" s="8">
        <v>0</v>
      </c>
      <c r="D5" s="8">
        <v>1021</v>
      </c>
      <c r="E5" s="9">
        <f t="shared" si="1"/>
        <v>1021</v>
      </c>
      <c r="F5" s="12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</row>
    <row r="6" spans="1:42" s="14" customFormat="1" ht="15.75" customHeight="1">
      <c r="A6" s="11" t="s">
        <v>20</v>
      </c>
      <c r="B6" s="8">
        <f t="shared" si="0"/>
        <v>114</v>
      </c>
      <c r="C6" s="8">
        <v>0</v>
      </c>
      <c r="D6" s="8">
        <v>114</v>
      </c>
      <c r="E6" s="9">
        <f t="shared" si="1"/>
        <v>114</v>
      </c>
      <c r="F6" s="10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</row>
    <row r="7" spans="1:42" s="14" customFormat="1" ht="15.75" customHeight="1">
      <c r="A7" s="11" t="s">
        <v>29</v>
      </c>
      <c r="B7" s="8">
        <f>SUM(C7:D7)</f>
        <v>108</v>
      </c>
      <c r="C7" s="8">
        <v>0</v>
      </c>
      <c r="D7" s="8">
        <v>108</v>
      </c>
      <c r="E7" s="9">
        <f>+D7</f>
        <v>108</v>
      </c>
      <c r="F7" s="10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</row>
    <row r="8" spans="1:6" s="5" customFormat="1" ht="15.75" customHeight="1">
      <c r="A8" s="15" t="s">
        <v>21</v>
      </c>
      <c r="B8" s="8">
        <f t="shared" si="0"/>
        <v>1098</v>
      </c>
      <c r="C8" s="8">
        <v>0</v>
      </c>
      <c r="D8" s="8">
        <v>1098</v>
      </c>
      <c r="E8" s="9">
        <f t="shared" si="1"/>
        <v>1098</v>
      </c>
      <c r="F8" s="16"/>
    </row>
    <row r="9" spans="1:6" s="5" customFormat="1" ht="15.75" customHeight="1">
      <c r="A9" s="17" t="s">
        <v>39</v>
      </c>
      <c r="B9" s="8">
        <f t="shared" si="0"/>
        <v>2381</v>
      </c>
      <c r="C9" s="8">
        <v>1570</v>
      </c>
      <c r="D9" s="8">
        <v>811</v>
      </c>
      <c r="E9" s="9">
        <f t="shared" si="1"/>
        <v>811</v>
      </c>
      <c r="F9" s="18"/>
    </row>
    <row r="10" spans="1:6" s="5" customFormat="1" ht="15.75" customHeight="1">
      <c r="A10" s="19" t="s">
        <v>22</v>
      </c>
      <c r="B10" s="8">
        <f t="shared" si="0"/>
        <v>510</v>
      </c>
      <c r="C10" s="8">
        <v>0</v>
      </c>
      <c r="D10" s="8">
        <v>510</v>
      </c>
      <c r="E10" s="9">
        <f t="shared" si="1"/>
        <v>510</v>
      </c>
      <c r="F10" s="20"/>
    </row>
    <row r="11" spans="1:6" s="5" customFormat="1" ht="15.75" customHeight="1">
      <c r="A11" s="21" t="s">
        <v>18</v>
      </c>
      <c r="B11" s="8">
        <f t="shared" si="0"/>
        <v>1510348</v>
      </c>
      <c r="C11" s="8">
        <v>564989</v>
      </c>
      <c r="D11" s="8">
        <v>945359</v>
      </c>
      <c r="E11" s="9">
        <v>581838</v>
      </c>
      <c r="F11" s="22" t="s">
        <v>40</v>
      </c>
    </row>
    <row r="12" spans="1:6" s="5" customFormat="1" ht="27.75" customHeight="1">
      <c r="A12" s="23" t="s">
        <v>7</v>
      </c>
      <c r="B12" s="24">
        <f>SUM(B4:B11)</f>
        <v>1515625</v>
      </c>
      <c r="C12" s="24">
        <f>SUM(C4:C11)</f>
        <v>566559</v>
      </c>
      <c r="D12" s="24">
        <f>SUM(D4:D11)</f>
        <v>949066</v>
      </c>
      <c r="E12" s="24">
        <f>SUM(E4:E11)</f>
        <v>585545</v>
      </c>
      <c r="F12" s="25"/>
    </row>
    <row r="13" spans="1:6" ht="30" customHeight="1">
      <c r="A13" s="26" t="s">
        <v>12</v>
      </c>
      <c r="B13" s="27">
        <f>SUM(C13:D13)</f>
        <v>12000</v>
      </c>
      <c r="C13" s="27" t="s">
        <v>8</v>
      </c>
      <c r="D13" s="28">
        <v>12000</v>
      </c>
      <c r="E13" s="28">
        <f>+D13</f>
        <v>12000</v>
      </c>
      <c r="F13" s="29"/>
    </row>
    <row r="14" spans="1:6" s="14" customFormat="1" ht="41.25" customHeight="1">
      <c r="A14" s="4" t="s">
        <v>13</v>
      </c>
      <c r="B14" s="27">
        <f>SUM(C14:D14)</f>
        <v>4000</v>
      </c>
      <c r="C14" s="27" t="s">
        <v>8</v>
      </c>
      <c r="D14" s="28">
        <v>4000</v>
      </c>
      <c r="E14" s="28">
        <f>+D14/1.2</f>
        <v>3333.3333333333335</v>
      </c>
      <c r="F14" s="28"/>
    </row>
    <row r="15" spans="1:6" s="14" customFormat="1" ht="23.25" customHeight="1">
      <c r="A15" s="26" t="s">
        <v>14</v>
      </c>
      <c r="B15" s="27">
        <f>SUM(C15:D15)</f>
        <v>1000</v>
      </c>
      <c r="C15" s="27" t="s">
        <v>8</v>
      </c>
      <c r="D15" s="28">
        <v>1000</v>
      </c>
      <c r="E15" s="28">
        <f>+D15/1.2</f>
        <v>833.3333333333334</v>
      </c>
      <c r="F15" s="28"/>
    </row>
    <row r="16" spans="1:6" s="14" customFormat="1" ht="32.25" customHeight="1">
      <c r="A16" s="26" t="s">
        <v>15</v>
      </c>
      <c r="B16" s="27">
        <f>SUM(C16:D16)</f>
        <v>44000</v>
      </c>
      <c r="C16" s="27" t="s">
        <v>4</v>
      </c>
      <c r="D16" s="28">
        <f>44000+13660-13660</f>
        <v>44000</v>
      </c>
      <c r="E16" s="28">
        <f>+D16/1.2</f>
        <v>36666.66666666667</v>
      </c>
      <c r="F16" s="29" t="s">
        <v>38</v>
      </c>
    </row>
    <row r="17" spans="1:6" ht="16.5" customHeight="1">
      <c r="A17" s="17" t="s">
        <v>30</v>
      </c>
      <c r="B17" s="30" t="s">
        <v>8</v>
      </c>
      <c r="C17" s="30" t="s">
        <v>4</v>
      </c>
      <c r="D17" s="31" t="s">
        <v>8</v>
      </c>
      <c r="E17" s="31" t="s">
        <v>8</v>
      </c>
      <c r="F17" s="17" t="s">
        <v>31</v>
      </c>
    </row>
    <row r="18" spans="1:6" ht="16.5" customHeight="1">
      <c r="A18" s="17" t="s">
        <v>32</v>
      </c>
      <c r="B18" s="30" t="s">
        <v>8</v>
      </c>
      <c r="C18" s="30" t="s">
        <v>4</v>
      </c>
      <c r="D18" s="31" t="s">
        <v>8</v>
      </c>
      <c r="E18" s="31" t="s">
        <v>8</v>
      </c>
      <c r="F18" s="17" t="s">
        <v>31</v>
      </c>
    </row>
    <row r="19" spans="1:6" ht="16.5" customHeight="1">
      <c r="A19" s="17" t="s">
        <v>25</v>
      </c>
      <c r="B19" s="30" t="s">
        <v>8</v>
      </c>
      <c r="C19" s="30" t="s">
        <v>4</v>
      </c>
      <c r="D19" s="31" t="s">
        <v>8</v>
      </c>
      <c r="E19" s="31" t="s">
        <v>8</v>
      </c>
      <c r="F19" s="17" t="s">
        <v>31</v>
      </c>
    </row>
    <row r="20" spans="1:6" ht="16.5" customHeight="1">
      <c r="A20" s="17" t="s">
        <v>23</v>
      </c>
      <c r="B20" s="30" t="s">
        <v>8</v>
      </c>
      <c r="C20" s="30" t="s">
        <v>4</v>
      </c>
      <c r="D20" s="31" t="s">
        <v>8</v>
      </c>
      <c r="E20" s="31" t="s">
        <v>8</v>
      </c>
      <c r="F20" s="17" t="s">
        <v>34</v>
      </c>
    </row>
    <row r="21" spans="1:6" ht="16.5" customHeight="1">
      <c r="A21" s="17" t="s">
        <v>24</v>
      </c>
      <c r="B21" s="30" t="s">
        <v>8</v>
      </c>
      <c r="C21" s="30" t="s">
        <v>4</v>
      </c>
      <c r="D21" s="31" t="s">
        <v>8</v>
      </c>
      <c r="E21" s="31" t="s">
        <v>8</v>
      </c>
      <c r="F21" s="17" t="s">
        <v>35</v>
      </c>
    </row>
    <row r="22" spans="1:6" ht="16.5" customHeight="1">
      <c r="A22" s="17" t="s">
        <v>33</v>
      </c>
      <c r="B22" s="30" t="s">
        <v>8</v>
      </c>
      <c r="C22" s="30" t="s">
        <v>4</v>
      </c>
      <c r="D22" s="31" t="s">
        <v>8</v>
      </c>
      <c r="E22" s="31" t="s">
        <v>8</v>
      </c>
      <c r="F22" s="17" t="s">
        <v>36</v>
      </c>
    </row>
    <row r="23" spans="1:6" ht="16.5" customHeight="1">
      <c r="A23" s="17" t="s">
        <v>26</v>
      </c>
      <c r="B23" s="30" t="s">
        <v>8</v>
      </c>
      <c r="C23" s="30" t="s">
        <v>4</v>
      </c>
      <c r="D23" s="31" t="s">
        <v>8</v>
      </c>
      <c r="E23" s="31" t="s">
        <v>8</v>
      </c>
      <c r="F23" s="17" t="s">
        <v>37</v>
      </c>
    </row>
    <row r="24" spans="1:6" s="5" customFormat="1" ht="18.75" customHeight="1">
      <c r="A24" s="23" t="s">
        <v>3</v>
      </c>
      <c r="B24" s="32">
        <f>+B13+B14+B15+B16</f>
        <v>61000</v>
      </c>
      <c r="C24" s="32">
        <f>SUM(C16:C23)</f>
        <v>0</v>
      </c>
      <c r="D24" s="32">
        <f>+D13+D14+D15+D16</f>
        <v>61000</v>
      </c>
      <c r="E24" s="32">
        <f>+E13+E14+E15+E16</f>
        <v>52833.33333333334</v>
      </c>
      <c r="F24" s="32"/>
    </row>
    <row r="25" spans="1:6" s="5" customFormat="1" ht="18.75" customHeight="1">
      <c r="A25" s="23" t="s">
        <v>9</v>
      </c>
      <c r="B25" s="27">
        <f>SUM(C25:D25)</f>
        <v>10000</v>
      </c>
      <c r="C25" s="33">
        <v>0</v>
      </c>
      <c r="D25" s="33">
        <f>5000+5000</f>
        <v>10000</v>
      </c>
      <c r="E25" s="33">
        <f>+D25/1.2</f>
        <v>8333.333333333334</v>
      </c>
      <c r="F25" s="33"/>
    </row>
    <row r="26" spans="1:6" s="36" customFormat="1" ht="27.75" customHeight="1">
      <c r="A26" s="34" t="s">
        <v>27</v>
      </c>
      <c r="B26" s="35">
        <f>+B25+B24+B15+B14+B13+B12</f>
        <v>1603625</v>
      </c>
      <c r="C26" s="35">
        <f>+C12</f>
        <v>566559</v>
      </c>
      <c r="D26" s="35">
        <f>+D12+D24+D25</f>
        <v>1020066</v>
      </c>
      <c r="E26" s="35">
        <f>+E12+E24+E25</f>
        <v>646711.6666666667</v>
      </c>
      <c r="F26" s="35"/>
    </row>
    <row r="27" spans="2:6" s="5" customFormat="1" ht="12.75">
      <c r="B27" s="37"/>
      <c r="C27" s="37"/>
      <c r="D27" s="37"/>
      <c r="E27" s="37"/>
      <c r="F27" s="37"/>
    </row>
    <row r="28" spans="2:6" s="5" customFormat="1" ht="12.75">
      <c r="B28" s="37"/>
      <c r="C28" s="37"/>
      <c r="D28" s="37"/>
      <c r="E28" s="37"/>
      <c r="F28" s="37"/>
    </row>
    <row r="29" spans="2:6" s="5" customFormat="1" ht="12.75">
      <c r="B29" s="37"/>
      <c r="C29" s="37"/>
      <c r="D29" s="37"/>
      <c r="E29" s="37"/>
      <c r="F29" s="37"/>
    </row>
    <row r="30" spans="2:6" s="5" customFormat="1" ht="12.75">
      <c r="B30" s="37"/>
      <c r="C30" s="37"/>
      <c r="D30" s="37"/>
      <c r="E30" s="37"/>
      <c r="F30" s="37"/>
    </row>
    <row r="31" spans="2:6" s="5" customFormat="1" ht="12.75">
      <c r="B31" s="37"/>
      <c r="C31" s="37"/>
      <c r="D31" s="37"/>
      <c r="E31" s="37"/>
      <c r="F31" s="37"/>
    </row>
    <row r="32" spans="2:6" s="5" customFormat="1" ht="12.75">
      <c r="B32" s="37"/>
      <c r="C32" s="37"/>
      <c r="D32" s="37"/>
      <c r="E32" s="37"/>
      <c r="F32" s="37"/>
    </row>
    <row r="33" spans="2:6" s="5" customFormat="1" ht="12.75">
      <c r="B33" s="37"/>
      <c r="C33" s="37"/>
      <c r="D33" s="37"/>
      <c r="E33" s="37"/>
      <c r="F33" s="37"/>
    </row>
    <row r="34" spans="2:6" s="5" customFormat="1" ht="12.75">
      <c r="B34" s="37"/>
      <c r="C34" s="37"/>
      <c r="D34" s="37"/>
      <c r="E34" s="37"/>
      <c r="F34" s="37"/>
    </row>
    <row r="35" spans="2:6" s="5" customFormat="1" ht="12.75">
      <c r="B35" s="37"/>
      <c r="C35" s="37"/>
      <c r="D35" s="37"/>
      <c r="E35" s="37"/>
      <c r="F35" s="37"/>
    </row>
    <row r="36" spans="2:6" s="5" customFormat="1" ht="12.75">
      <c r="B36" s="37"/>
      <c r="C36" s="37"/>
      <c r="D36" s="37"/>
      <c r="E36" s="37"/>
      <c r="F36" s="37"/>
    </row>
    <row r="37" spans="2:6" s="5" customFormat="1" ht="12.75">
      <c r="B37" s="37"/>
      <c r="C37" s="37"/>
      <c r="D37" s="37"/>
      <c r="E37" s="37"/>
      <c r="F37" s="37"/>
    </row>
    <row r="38" spans="2:6" s="5" customFormat="1" ht="12.75">
      <c r="B38" s="37"/>
      <c r="C38" s="37"/>
      <c r="D38" s="37"/>
      <c r="E38" s="37"/>
      <c r="F38" s="37"/>
    </row>
    <row r="39" spans="2:6" s="5" customFormat="1" ht="12.75">
      <c r="B39" s="37"/>
      <c r="C39" s="37"/>
      <c r="D39" s="37"/>
      <c r="E39" s="37"/>
      <c r="F39" s="37"/>
    </row>
    <row r="40" spans="2:6" s="5" customFormat="1" ht="12.75">
      <c r="B40" s="37"/>
      <c r="C40" s="37"/>
      <c r="D40" s="37"/>
      <c r="E40" s="37"/>
      <c r="F40" s="37"/>
    </row>
    <row r="41" spans="2:6" s="5" customFormat="1" ht="12.75">
      <c r="B41" s="37"/>
      <c r="C41" s="37"/>
      <c r="D41" s="37"/>
      <c r="E41" s="37"/>
      <c r="F41" s="37"/>
    </row>
    <row r="42" spans="2:6" s="5" customFormat="1" ht="12.75">
      <c r="B42" s="37"/>
      <c r="C42" s="37"/>
      <c r="D42" s="37"/>
      <c r="E42" s="37"/>
      <c r="F42" s="37"/>
    </row>
    <row r="43" spans="2:6" s="5" customFormat="1" ht="12.75">
      <c r="B43" s="37"/>
      <c r="C43" s="37"/>
      <c r="D43" s="37"/>
      <c r="E43" s="37"/>
      <c r="F43" s="37"/>
    </row>
    <row r="44" spans="2:6" s="5" customFormat="1" ht="12.75">
      <c r="B44" s="37"/>
      <c r="C44" s="37"/>
      <c r="D44" s="37"/>
      <c r="E44" s="37"/>
      <c r="F44" s="37"/>
    </row>
    <row r="45" spans="2:6" s="5" customFormat="1" ht="12.75">
      <c r="B45" s="37"/>
      <c r="C45" s="37"/>
      <c r="D45" s="37"/>
      <c r="E45" s="37"/>
      <c r="F45" s="37"/>
    </row>
    <row r="46" spans="2:6" s="5" customFormat="1" ht="12.75">
      <c r="B46" s="37"/>
      <c r="C46" s="37"/>
      <c r="D46" s="37"/>
      <c r="E46" s="37"/>
      <c r="F46" s="37"/>
    </row>
    <row r="47" spans="2:6" s="5" customFormat="1" ht="12.75">
      <c r="B47" s="37"/>
      <c r="C47" s="37"/>
      <c r="D47" s="37"/>
      <c r="E47" s="37"/>
      <c r="F47" s="37"/>
    </row>
    <row r="48" spans="2:6" s="5" customFormat="1" ht="12.75">
      <c r="B48" s="37"/>
      <c r="C48" s="37"/>
      <c r="D48" s="37"/>
      <c r="E48" s="37"/>
      <c r="F48" s="37"/>
    </row>
    <row r="49" spans="2:6" s="5" customFormat="1" ht="12.75">
      <c r="B49" s="37"/>
      <c r="C49" s="37"/>
      <c r="D49" s="37"/>
      <c r="E49" s="37"/>
      <c r="F49" s="37"/>
    </row>
    <row r="50" spans="2:6" s="5" customFormat="1" ht="12.75">
      <c r="B50" s="37"/>
      <c r="C50" s="37"/>
      <c r="D50" s="37"/>
      <c r="E50" s="37"/>
      <c r="F50" s="37"/>
    </row>
    <row r="51" spans="2:6" s="5" customFormat="1" ht="12.75">
      <c r="B51" s="37"/>
      <c r="C51" s="37"/>
      <c r="D51" s="37"/>
      <c r="E51" s="37"/>
      <c r="F51" s="37"/>
    </row>
    <row r="52" spans="2:6" s="5" customFormat="1" ht="12.75">
      <c r="B52" s="37"/>
      <c r="C52" s="37"/>
      <c r="D52" s="37"/>
      <c r="E52" s="37"/>
      <c r="F52" s="37"/>
    </row>
    <row r="53" spans="2:6" s="5" customFormat="1" ht="12.75">
      <c r="B53" s="37"/>
      <c r="C53" s="37"/>
      <c r="D53" s="37"/>
      <c r="E53" s="37"/>
      <c r="F53" s="37"/>
    </row>
    <row r="54" spans="2:6" s="5" customFormat="1" ht="12.75">
      <c r="B54" s="37"/>
      <c r="C54" s="37"/>
      <c r="D54" s="37"/>
      <c r="E54" s="37"/>
      <c r="F54" s="37"/>
    </row>
    <row r="55" spans="2:6" s="5" customFormat="1" ht="12.75">
      <c r="B55" s="37"/>
      <c r="C55" s="37"/>
      <c r="D55" s="37"/>
      <c r="E55" s="37"/>
      <c r="F55" s="37"/>
    </row>
    <row r="56" spans="2:6" s="5" customFormat="1" ht="12.75">
      <c r="B56" s="37"/>
      <c r="C56" s="37"/>
      <c r="D56" s="37"/>
      <c r="E56" s="37"/>
      <c r="F56" s="37"/>
    </row>
    <row r="57" spans="2:6" s="5" customFormat="1" ht="12.75">
      <c r="B57" s="37"/>
      <c r="C57" s="37"/>
      <c r="D57" s="37"/>
      <c r="E57" s="37"/>
      <c r="F57" s="37"/>
    </row>
    <row r="58" spans="2:6" s="5" customFormat="1" ht="12.75">
      <c r="B58" s="37"/>
      <c r="C58" s="37"/>
      <c r="D58" s="37"/>
      <c r="E58" s="37"/>
      <c r="F58" s="37"/>
    </row>
    <row r="59" spans="2:6" s="5" customFormat="1" ht="12.75">
      <c r="B59" s="37"/>
      <c r="C59" s="37"/>
      <c r="D59" s="37"/>
      <c r="E59" s="37"/>
      <c r="F59" s="37"/>
    </row>
    <row r="60" spans="2:6" s="5" customFormat="1" ht="12.75">
      <c r="B60" s="37"/>
      <c r="C60" s="37"/>
      <c r="D60" s="37"/>
      <c r="E60" s="37"/>
      <c r="F60" s="37"/>
    </row>
    <row r="61" spans="2:6" s="5" customFormat="1" ht="12.75">
      <c r="B61" s="37"/>
      <c r="C61" s="37"/>
      <c r="D61" s="37"/>
      <c r="E61" s="37"/>
      <c r="F61" s="37"/>
    </row>
    <row r="62" spans="2:6" s="5" customFormat="1" ht="12.75">
      <c r="B62" s="37"/>
      <c r="C62" s="37"/>
      <c r="D62" s="37"/>
      <c r="E62" s="37"/>
      <c r="F62" s="37"/>
    </row>
    <row r="63" spans="2:6" s="5" customFormat="1" ht="12.75">
      <c r="B63" s="37"/>
      <c r="C63" s="37"/>
      <c r="D63" s="37"/>
      <c r="E63" s="37"/>
      <c r="F63" s="37"/>
    </row>
    <row r="64" spans="2:6" s="5" customFormat="1" ht="12.75">
      <c r="B64" s="37"/>
      <c r="C64" s="37"/>
      <c r="D64" s="37"/>
      <c r="E64" s="37"/>
      <c r="F64" s="37"/>
    </row>
    <row r="65" spans="2:6" s="5" customFormat="1" ht="12.75">
      <c r="B65" s="37"/>
      <c r="C65" s="37"/>
      <c r="D65" s="37"/>
      <c r="E65" s="37"/>
      <c r="F65" s="37"/>
    </row>
    <row r="66" spans="2:6" s="5" customFormat="1" ht="12.75">
      <c r="B66" s="37"/>
      <c r="C66" s="37"/>
      <c r="D66" s="37"/>
      <c r="E66" s="37"/>
      <c r="F66" s="37"/>
    </row>
    <row r="67" spans="2:6" s="5" customFormat="1" ht="12.75">
      <c r="B67" s="37"/>
      <c r="C67" s="37"/>
      <c r="D67" s="37"/>
      <c r="E67" s="37"/>
      <c r="F67" s="37"/>
    </row>
    <row r="68" spans="2:6" s="5" customFormat="1" ht="12.75">
      <c r="B68" s="37"/>
      <c r="C68" s="37"/>
      <c r="D68" s="37"/>
      <c r="E68" s="37"/>
      <c r="F68" s="37"/>
    </row>
    <row r="69" spans="2:6" s="5" customFormat="1" ht="12.75">
      <c r="B69" s="37"/>
      <c r="C69" s="37"/>
      <c r="D69" s="37"/>
      <c r="E69" s="37"/>
      <c r="F69" s="37"/>
    </row>
    <row r="70" spans="2:6" s="5" customFormat="1" ht="12.75">
      <c r="B70" s="37"/>
      <c r="C70" s="37"/>
      <c r="D70" s="37"/>
      <c r="E70" s="37"/>
      <c r="F70" s="37"/>
    </row>
    <row r="71" spans="2:6" s="5" customFormat="1" ht="12.75">
      <c r="B71" s="37"/>
      <c r="C71" s="37"/>
      <c r="D71" s="37"/>
      <c r="E71" s="37"/>
      <c r="F71" s="37"/>
    </row>
    <row r="72" spans="2:6" s="5" customFormat="1" ht="12.75">
      <c r="B72" s="37"/>
      <c r="C72" s="37"/>
      <c r="D72" s="37"/>
      <c r="E72" s="37"/>
      <c r="F72" s="37"/>
    </row>
    <row r="73" spans="2:6" s="5" customFormat="1" ht="12.75">
      <c r="B73" s="37"/>
      <c r="C73" s="37"/>
      <c r="D73" s="37"/>
      <c r="E73" s="37"/>
      <c r="F73" s="37"/>
    </row>
    <row r="74" spans="2:6" s="5" customFormat="1" ht="12.75">
      <c r="B74" s="37"/>
      <c r="C74" s="37"/>
      <c r="D74" s="37"/>
      <c r="E74" s="37"/>
      <c r="F74" s="37"/>
    </row>
    <row r="75" spans="2:6" s="5" customFormat="1" ht="12.75">
      <c r="B75" s="37"/>
      <c r="C75" s="37"/>
      <c r="D75" s="37"/>
      <c r="E75" s="37"/>
      <c r="F75" s="37"/>
    </row>
    <row r="76" spans="2:6" s="5" customFormat="1" ht="12.75">
      <c r="B76" s="37"/>
      <c r="C76" s="37"/>
      <c r="D76" s="37"/>
      <c r="E76" s="37"/>
      <c r="F76" s="37"/>
    </row>
    <row r="77" spans="2:6" s="5" customFormat="1" ht="12.75">
      <c r="B77" s="37"/>
      <c r="C77" s="37"/>
      <c r="D77" s="37"/>
      <c r="E77" s="37"/>
      <c r="F77" s="37"/>
    </row>
    <row r="78" spans="2:6" s="5" customFormat="1" ht="12.75">
      <c r="B78" s="37"/>
      <c r="C78" s="37"/>
      <c r="D78" s="37"/>
      <c r="E78" s="37"/>
      <c r="F78" s="37"/>
    </row>
    <row r="79" spans="2:6" s="5" customFormat="1" ht="12.75">
      <c r="B79" s="37"/>
      <c r="C79" s="37"/>
      <c r="D79" s="37"/>
      <c r="E79" s="37"/>
      <c r="F79" s="37"/>
    </row>
    <row r="80" spans="2:6" s="5" customFormat="1" ht="12.75">
      <c r="B80" s="37"/>
      <c r="C80" s="37"/>
      <c r="D80" s="37"/>
      <c r="E80" s="37"/>
      <c r="F80" s="37"/>
    </row>
    <row r="81" spans="2:6" s="5" customFormat="1" ht="12.75">
      <c r="B81" s="37"/>
      <c r="C81" s="37"/>
      <c r="D81" s="37"/>
      <c r="E81" s="37"/>
      <c r="F81" s="37"/>
    </row>
    <row r="82" spans="2:6" s="5" customFormat="1" ht="12.75">
      <c r="B82" s="37"/>
      <c r="C82" s="37"/>
      <c r="D82" s="37"/>
      <c r="E82" s="37"/>
      <c r="F82" s="37"/>
    </row>
    <row r="83" spans="1:6" ht="12.75">
      <c r="A83" s="5"/>
      <c r="B83" s="37"/>
      <c r="C83" s="38"/>
      <c r="D83" s="38"/>
      <c r="E83" s="38"/>
      <c r="F83" s="37"/>
    </row>
    <row r="84" spans="1:6" ht="12.75">
      <c r="A84" s="5"/>
      <c r="B84" s="37"/>
      <c r="C84" s="38"/>
      <c r="D84" s="38"/>
      <c r="E84" s="38"/>
      <c r="F84" s="37"/>
    </row>
    <row r="85" spans="1:6" ht="12.75">
      <c r="A85" s="5"/>
      <c r="B85" s="37"/>
      <c r="C85" s="38"/>
      <c r="D85" s="38"/>
      <c r="E85" s="38"/>
      <c r="F85" s="37"/>
    </row>
    <row r="86" spans="1:6" ht="12.75">
      <c r="A86" s="5"/>
      <c r="B86" s="37"/>
      <c r="C86" s="38"/>
      <c r="D86" s="38"/>
      <c r="E86" s="38"/>
      <c r="F86" s="37"/>
    </row>
    <row r="87" spans="1:6" ht="12.75">
      <c r="A87" s="5"/>
      <c r="B87" s="37"/>
      <c r="C87" s="38"/>
      <c r="D87" s="38"/>
      <c r="E87" s="38"/>
      <c r="F87" s="37"/>
    </row>
    <row r="88" spans="1:6" ht="12.75">
      <c r="A88" s="5"/>
      <c r="B88" s="37"/>
      <c r="C88" s="38"/>
      <c r="D88" s="38"/>
      <c r="E88" s="38"/>
      <c r="F88" s="37"/>
    </row>
    <row r="89" spans="1:6" ht="12.75">
      <c r="A89" s="5"/>
      <c r="B89" s="37"/>
      <c r="C89" s="38"/>
      <c r="D89" s="38"/>
      <c r="E89" s="38"/>
      <c r="F89" s="37"/>
    </row>
    <row r="90" spans="1:6" ht="12.75">
      <c r="A90" s="5"/>
      <c r="B90" s="37"/>
      <c r="C90" s="38"/>
      <c r="D90" s="38"/>
      <c r="E90" s="38"/>
      <c r="F90" s="37"/>
    </row>
    <row r="91" spans="2:6" ht="12.75">
      <c r="B91" s="38"/>
      <c r="C91" s="38"/>
      <c r="D91" s="38"/>
      <c r="E91" s="38"/>
      <c r="F91" s="38"/>
    </row>
    <row r="92" spans="2:6" ht="12.75">
      <c r="B92" s="38"/>
      <c r="C92" s="38"/>
      <c r="D92" s="38"/>
      <c r="E92" s="38"/>
      <c r="F92" s="38"/>
    </row>
    <row r="93" spans="2:6" ht="12.75">
      <c r="B93" s="38"/>
      <c r="C93" s="38"/>
      <c r="D93" s="38"/>
      <c r="E93" s="38"/>
      <c r="F93" s="38"/>
    </row>
    <row r="94" spans="2:6" ht="12.75">
      <c r="B94" s="38"/>
      <c r="C94" s="38"/>
      <c r="D94" s="38"/>
      <c r="E94" s="38"/>
      <c r="F94" s="38"/>
    </row>
    <row r="95" spans="2:6" ht="12.75">
      <c r="B95" s="38"/>
      <c r="C95" s="38"/>
      <c r="D95" s="38"/>
      <c r="E95" s="38"/>
      <c r="F95" s="38"/>
    </row>
    <row r="96" spans="2:6" ht="12.75">
      <c r="B96" s="38"/>
      <c r="C96" s="38"/>
      <c r="D96" s="38"/>
      <c r="E96" s="38"/>
      <c r="F96" s="38"/>
    </row>
    <row r="97" spans="2:6" ht="12.75">
      <c r="B97" s="38"/>
      <c r="C97" s="38"/>
      <c r="D97" s="38"/>
      <c r="E97" s="38"/>
      <c r="F97" s="38"/>
    </row>
    <row r="98" spans="2:6" ht="12.75">
      <c r="B98" s="38"/>
      <c r="C98" s="38"/>
      <c r="D98" s="38"/>
      <c r="E98" s="38"/>
      <c r="F98" s="38"/>
    </row>
    <row r="99" spans="2:6" ht="12.75">
      <c r="B99" s="38"/>
      <c r="C99" s="38"/>
      <c r="D99" s="38"/>
      <c r="E99" s="38"/>
      <c r="F99" s="38"/>
    </row>
    <row r="100" spans="2:6" ht="12.75">
      <c r="B100" s="38"/>
      <c r="C100" s="38"/>
      <c r="D100" s="38"/>
      <c r="E100" s="38"/>
      <c r="F100" s="38"/>
    </row>
    <row r="101" spans="2:6" ht="12.75">
      <c r="B101" s="38"/>
      <c r="C101" s="38"/>
      <c r="D101" s="38"/>
      <c r="E101" s="38"/>
      <c r="F101" s="38"/>
    </row>
    <row r="102" spans="2:6" ht="12.75">
      <c r="B102" s="38"/>
      <c r="C102" s="38"/>
      <c r="D102" s="38"/>
      <c r="E102" s="38"/>
      <c r="F102" s="38"/>
    </row>
    <row r="103" spans="2:6" ht="12.75">
      <c r="B103" s="38"/>
      <c r="C103" s="38"/>
      <c r="D103" s="38"/>
      <c r="E103" s="38"/>
      <c r="F103" s="38"/>
    </row>
    <row r="104" spans="2:6" ht="12.75">
      <c r="B104" s="38"/>
      <c r="C104" s="38"/>
      <c r="D104" s="38"/>
      <c r="E104" s="38"/>
      <c r="F104" s="38"/>
    </row>
    <row r="105" spans="2:6" ht="12.75">
      <c r="B105" s="38"/>
      <c r="C105" s="38"/>
      <c r="D105" s="38"/>
      <c r="E105" s="38"/>
      <c r="F105" s="38"/>
    </row>
    <row r="106" spans="2:6" ht="12.75">
      <c r="B106" s="38"/>
      <c r="C106" s="38"/>
      <c r="D106" s="38"/>
      <c r="E106" s="38"/>
      <c r="F106" s="38"/>
    </row>
    <row r="107" spans="2:6" ht="12.75">
      <c r="B107" s="38"/>
      <c r="C107" s="38"/>
      <c r="D107" s="38"/>
      <c r="E107" s="38"/>
      <c r="F107" s="38"/>
    </row>
    <row r="108" spans="2:6" ht="12.75">
      <c r="B108" s="38"/>
      <c r="C108" s="38"/>
      <c r="D108" s="38"/>
      <c r="E108" s="38"/>
      <c r="F108" s="38"/>
    </row>
    <row r="109" spans="2:6" ht="12.75">
      <c r="B109" s="38"/>
      <c r="C109" s="38"/>
      <c r="D109" s="38"/>
      <c r="E109" s="38"/>
      <c r="F109" s="38"/>
    </row>
    <row r="110" spans="2:6" ht="12.75">
      <c r="B110" s="38"/>
      <c r="C110" s="38"/>
      <c r="D110" s="38"/>
      <c r="E110" s="38"/>
      <c r="F110" s="38"/>
    </row>
    <row r="111" spans="2:6" ht="12.75">
      <c r="B111" s="38"/>
      <c r="C111" s="38"/>
      <c r="D111" s="38"/>
      <c r="E111" s="38"/>
      <c r="F111" s="38"/>
    </row>
    <row r="112" spans="2:6" ht="12.75">
      <c r="B112" s="38"/>
      <c r="C112" s="38"/>
      <c r="D112" s="38"/>
      <c r="E112" s="38"/>
      <c r="F112" s="38"/>
    </row>
    <row r="113" spans="2:6" ht="12.75">
      <c r="B113" s="38"/>
      <c r="C113" s="38"/>
      <c r="D113" s="38"/>
      <c r="E113" s="38"/>
      <c r="F113" s="38"/>
    </row>
    <row r="114" spans="2:6" ht="12.75">
      <c r="B114" s="38"/>
      <c r="C114" s="38"/>
      <c r="D114" s="38"/>
      <c r="E114" s="38"/>
      <c r="F114" s="38"/>
    </row>
    <row r="115" spans="2:6" ht="12.75">
      <c r="B115" s="38"/>
      <c r="C115" s="38"/>
      <c r="D115" s="38"/>
      <c r="E115" s="38"/>
      <c r="F115" s="38"/>
    </row>
    <row r="116" spans="2:6" ht="12.75">
      <c r="B116" s="38"/>
      <c r="C116" s="38"/>
      <c r="D116" s="38"/>
      <c r="E116" s="38"/>
      <c r="F116" s="38"/>
    </row>
    <row r="117" spans="2:6" ht="12.75">
      <c r="B117" s="38"/>
      <c r="C117" s="38"/>
      <c r="D117" s="38"/>
      <c r="E117" s="38"/>
      <c r="F117" s="38"/>
    </row>
    <row r="118" spans="2:6" ht="12.75">
      <c r="B118" s="38"/>
      <c r="C118" s="38"/>
      <c r="D118" s="38"/>
      <c r="E118" s="38"/>
      <c r="F118" s="38"/>
    </row>
    <row r="119" spans="2:6" ht="12.75">
      <c r="B119" s="38"/>
      <c r="C119" s="38"/>
      <c r="D119" s="38"/>
      <c r="E119" s="38"/>
      <c r="F119" s="38"/>
    </row>
    <row r="120" spans="2:6" ht="12.75">
      <c r="B120" s="38"/>
      <c r="C120" s="38"/>
      <c r="D120" s="38"/>
      <c r="E120" s="38"/>
      <c r="F120" s="38"/>
    </row>
    <row r="121" spans="2:6" ht="12.75">
      <c r="B121" s="38"/>
      <c r="C121" s="38"/>
      <c r="D121" s="38"/>
      <c r="E121" s="38"/>
      <c r="F121" s="38"/>
    </row>
    <row r="122" spans="2:6" ht="12.75">
      <c r="B122" s="38"/>
      <c r="C122" s="38"/>
      <c r="D122" s="38"/>
      <c r="E122" s="38"/>
      <c r="F122" s="38"/>
    </row>
    <row r="123" spans="2:6" ht="12.75">
      <c r="B123" s="38"/>
      <c r="C123" s="38"/>
      <c r="D123" s="38"/>
      <c r="E123" s="38"/>
      <c r="F123" s="38"/>
    </row>
    <row r="124" spans="2:6" ht="12.75">
      <c r="B124" s="38"/>
      <c r="C124" s="38"/>
      <c r="D124" s="38"/>
      <c r="E124" s="38"/>
      <c r="F124" s="38"/>
    </row>
    <row r="125" spans="2:6" ht="12.75">
      <c r="B125" s="38"/>
      <c r="C125" s="38"/>
      <c r="D125" s="38"/>
      <c r="E125" s="38"/>
      <c r="F125" s="38"/>
    </row>
    <row r="126" spans="2:6" ht="12.75">
      <c r="B126" s="38"/>
      <c r="C126" s="38"/>
      <c r="D126" s="38"/>
      <c r="E126" s="38"/>
      <c r="F126" s="38"/>
    </row>
    <row r="127" spans="2:6" ht="12.75">
      <c r="B127" s="38"/>
      <c r="C127" s="38"/>
      <c r="D127" s="38"/>
      <c r="E127" s="38"/>
      <c r="F127" s="38"/>
    </row>
    <row r="128" spans="2:6" ht="12.75">
      <c r="B128" s="38"/>
      <c r="C128" s="38"/>
      <c r="D128" s="38"/>
      <c r="E128" s="38"/>
      <c r="F128" s="38"/>
    </row>
    <row r="129" spans="2:6" ht="12.75">
      <c r="B129" s="38"/>
      <c r="C129" s="38"/>
      <c r="D129" s="38"/>
      <c r="E129" s="38"/>
      <c r="F129" s="38"/>
    </row>
    <row r="130" spans="2:6" ht="12.75">
      <c r="B130" s="38"/>
      <c r="C130" s="38"/>
      <c r="D130" s="38"/>
      <c r="E130" s="38"/>
      <c r="F130" s="38"/>
    </row>
    <row r="131" spans="2:6" ht="12.75">
      <c r="B131" s="38"/>
      <c r="C131" s="38"/>
      <c r="D131" s="38"/>
      <c r="E131" s="38"/>
      <c r="F131" s="38"/>
    </row>
    <row r="132" spans="2:6" ht="12.75">
      <c r="B132" s="38"/>
      <c r="C132" s="38"/>
      <c r="D132" s="38"/>
      <c r="E132" s="38"/>
      <c r="F132" s="38"/>
    </row>
    <row r="133" spans="2:6" ht="12.75">
      <c r="B133" s="38"/>
      <c r="C133" s="38"/>
      <c r="D133" s="38"/>
      <c r="E133" s="38"/>
      <c r="F133" s="38"/>
    </row>
    <row r="134" spans="2:6" ht="12.75">
      <c r="B134" s="38"/>
      <c r="C134" s="38"/>
      <c r="D134" s="38"/>
      <c r="E134" s="38"/>
      <c r="F134" s="38"/>
    </row>
    <row r="135" spans="2:6" ht="12.75">
      <c r="B135" s="38"/>
      <c r="C135" s="38"/>
      <c r="D135" s="38"/>
      <c r="E135" s="38"/>
      <c r="F135" s="38"/>
    </row>
    <row r="136" spans="2:6" ht="12.75">
      <c r="B136" s="38"/>
      <c r="C136" s="38"/>
      <c r="D136" s="38"/>
      <c r="E136" s="38"/>
      <c r="F136" s="38"/>
    </row>
    <row r="137" spans="2:6" ht="12.75">
      <c r="B137" s="38"/>
      <c r="C137" s="38"/>
      <c r="D137" s="38"/>
      <c r="E137" s="38"/>
      <c r="F137" s="38"/>
    </row>
    <row r="138" spans="2:6" ht="12.75">
      <c r="B138" s="38"/>
      <c r="C138" s="38"/>
      <c r="D138" s="38"/>
      <c r="E138" s="38"/>
      <c r="F138" s="38"/>
    </row>
    <row r="139" spans="2:6" ht="12.75">
      <c r="B139" s="38"/>
      <c r="C139" s="38"/>
      <c r="D139" s="38"/>
      <c r="E139" s="38"/>
      <c r="F139" s="38"/>
    </row>
    <row r="140" spans="2:6" ht="12.75">
      <c r="B140" s="38"/>
      <c r="C140" s="38"/>
      <c r="D140" s="38"/>
      <c r="E140" s="38"/>
      <c r="F140" s="38"/>
    </row>
    <row r="141" spans="2:6" ht="12.75">
      <c r="B141" s="38"/>
      <c r="C141" s="38"/>
      <c r="D141" s="38"/>
      <c r="E141" s="38"/>
      <c r="F141" s="38"/>
    </row>
    <row r="142" spans="2:6" ht="12.75">
      <c r="B142" s="38"/>
      <c r="C142" s="38"/>
      <c r="D142" s="38"/>
      <c r="E142" s="38"/>
      <c r="F142" s="38"/>
    </row>
    <row r="143" spans="2:6" ht="12.75">
      <c r="B143" s="38"/>
      <c r="C143" s="38"/>
      <c r="D143" s="38"/>
      <c r="E143" s="38"/>
      <c r="F143" s="38"/>
    </row>
    <row r="144" spans="2:6" ht="12.75">
      <c r="B144" s="38"/>
      <c r="C144" s="38"/>
      <c r="D144" s="38"/>
      <c r="E144" s="38"/>
      <c r="F144" s="38"/>
    </row>
    <row r="145" spans="2:6" ht="12.75">
      <c r="B145" s="38"/>
      <c r="C145" s="38"/>
      <c r="D145" s="38"/>
      <c r="E145" s="38"/>
      <c r="F145" s="38"/>
    </row>
    <row r="146" spans="2:6" ht="12.75">
      <c r="B146" s="38"/>
      <c r="C146" s="38"/>
      <c r="D146" s="38"/>
      <c r="E146" s="38"/>
      <c r="F146" s="38"/>
    </row>
    <row r="147" spans="2:6" ht="12.75">
      <c r="B147" s="38"/>
      <c r="C147" s="38"/>
      <c r="D147" s="38"/>
      <c r="E147" s="38"/>
      <c r="F147" s="38"/>
    </row>
    <row r="148" spans="2:6" ht="12.75">
      <c r="B148" s="38"/>
      <c r="C148" s="38"/>
      <c r="D148" s="38"/>
      <c r="E148" s="38"/>
      <c r="F148" s="38"/>
    </row>
    <row r="149" spans="2:6" ht="12.75">
      <c r="B149" s="38"/>
      <c r="C149" s="38"/>
      <c r="D149" s="38"/>
      <c r="E149" s="38"/>
      <c r="F149" s="38"/>
    </row>
    <row r="150" spans="2:6" ht="12.75">
      <c r="B150" s="38"/>
      <c r="C150" s="38"/>
      <c r="D150" s="38"/>
      <c r="E150" s="38"/>
      <c r="F150" s="38"/>
    </row>
    <row r="151" spans="2:6" ht="12.75">
      <c r="B151" s="38"/>
      <c r="C151" s="38"/>
      <c r="D151" s="38"/>
      <c r="E151" s="38"/>
      <c r="F151" s="38"/>
    </row>
    <row r="152" spans="2:6" ht="12.75">
      <c r="B152" s="38"/>
      <c r="C152" s="38"/>
      <c r="D152" s="38"/>
      <c r="E152" s="38"/>
      <c r="F152" s="38"/>
    </row>
    <row r="153" spans="2:6" ht="12.75">
      <c r="B153" s="38"/>
      <c r="C153" s="38"/>
      <c r="D153" s="38"/>
      <c r="E153" s="38"/>
      <c r="F153" s="38"/>
    </row>
    <row r="154" spans="2:6" ht="12.75">
      <c r="B154" s="38"/>
      <c r="C154" s="38"/>
      <c r="D154" s="38"/>
      <c r="E154" s="38"/>
      <c r="F154" s="38"/>
    </row>
    <row r="155" spans="2:6" ht="12.75">
      <c r="B155" s="38"/>
      <c r="C155" s="38"/>
      <c r="D155" s="38"/>
      <c r="E155" s="38"/>
      <c r="F155" s="38"/>
    </row>
    <row r="156" spans="2:6" ht="12.75">
      <c r="B156" s="38"/>
      <c r="C156" s="38"/>
      <c r="D156" s="38"/>
      <c r="E156" s="38"/>
      <c r="F156" s="38"/>
    </row>
    <row r="157" spans="2:6" ht="12.75">
      <c r="B157" s="38"/>
      <c r="C157" s="38"/>
      <c r="D157" s="38"/>
      <c r="E157" s="38"/>
      <c r="F157" s="38"/>
    </row>
    <row r="158" spans="2:6" ht="12.75">
      <c r="B158" s="38"/>
      <c r="C158" s="38"/>
      <c r="D158" s="38"/>
      <c r="E158" s="38"/>
      <c r="F158" s="38"/>
    </row>
    <row r="159" spans="2:6" ht="12.75">
      <c r="B159" s="38"/>
      <c r="C159" s="38"/>
      <c r="D159" s="38"/>
      <c r="E159" s="38"/>
      <c r="F159" s="38"/>
    </row>
    <row r="160" spans="2:6" ht="12.75">
      <c r="B160" s="38"/>
      <c r="C160" s="38"/>
      <c r="D160" s="38"/>
      <c r="E160" s="38"/>
      <c r="F160" s="38"/>
    </row>
    <row r="161" spans="2:6" ht="12.75">
      <c r="B161" s="38"/>
      <c r="C161" s="38"/>
      <c r="D161" s="38"/>
      <c r="E161" s="38"/>
      <c r="F161" s="38"/>
    </row>
    <row r="162" spans="2:6" ht="12.75">
      <c r="B162" s="38"/>
      <c r="C162" s="38"/>
      <c r="D162" s="38"/>
      <c r="E162" s="38"/>
      <c r="F162" s="38"/>
    </row>
    <row r="163" spans="2:6" ht="12.75">
      <c r="B163" s="38"/>
      <c r="C163" s="38"/>
      <c r="D163" s="38"/>
      <c r="E163" s="38"/>
      <c r="F163" s="38"/>
    </row>
    <row r="164" spans="2:6" ht="12.75">
      <c r="B164" s="38"/>
      <c r="C164" s="38"/>
      <c r="D164" s="38"/>
      <c r="E164" s="38"/>
      <c r="F164" s="38"/>
    </row>
    <row r="165" spans="2:6" ht="12.75">
      <c r="B165" s="38"/>
      <c r="C165" s="38"/>
      <c r="D165" s="38"/>
      <c r="E165" s="38"/>
      <c r="F165" s="38"/>
    </row>
    <row r="166" spans="2:6" ht="12.75">
      <c r="B166" s="38"/>
      <c r="C166" s="38"/>
      <c r="D166" s="38"/>
      <c r="E166" s="38"/>
      <c r="F166" s="38"/>
    </row>
    <row r="167" spans="2:6" ht="12.75">
      <c r="B167" s="38"/>
      <c r="C167" s="38"/>
      <c r="D167" s="38"/>
      <c r="E167" s="38"/>
      <c r="F167" s="38"/>
    </row>
    <row r="168" spans="2:6" ht="12.75">
      <c r="B168" s="38"/>
      <c r="C168" s="38"/>
      <c r="D168" s="38"/>
      <c r="E168" s="38"/>
      <c r="F168" s="38"/>
    </row>
    <row r="169" spans="2:6" ht="12.75">
      <c r="B169" s="38"/>
      <c r="C169" s="38"/>
      <c r="D169" s="38"/>
      <c r="E169" s="38"/>
      <c r="F169" s="38"/>
    </row>
    <row r="170" spans="2:6" ht="12.75">
      <c r="B170" s="38"/>
      <c r="C170" s="38"/>
      <c r="D170" s="38"/>
      <c r="E170" s="38"/>
      <c r="F170" s="38"/>
    </row>
    <row r="171" spans="2:6" ht="12.75">
      <c r="B171" s="38"/>
      <c r="C171" s="38"/>
      <c r="D171" s="38"/>
      <c r="E171" s="38"/>
      <c r="F171" s="38"/>
    </row>
    <row r="172" spans="2:6" ht="12.75">
      <c r="B172" s="38"/>
      <c r="C172" s="38"/>
      <c r="D172" s="38"/>
      <c r="E172" s="38"/>
      <c r="F172" s="38"/>
    </row>
    <row r="173" spans="2:6" ht="12.75">
      <c r="B173" s="38"/>
      <c r="C173" s="38"/>
      <c r="D173" s="38"/>
      <c r="E173" s="38"/>
      <c r="F173" s="38"/>
    </row>
    <row r="174" spans="2:6" ht="12.75">
      <c r="B174" s="38"/>
      <c r="C174" s="38"/>
      <c r="D174" s="38"/>
      <c r="E174" s="38"/>
      <c r="F174" s="38"/>
    </row>
    <row r="175" spans="2:6" ht="12.75">
      <c r="B175" s="38"/>
      <c r="C175" s="38"/>
      <c r="D175" s="38"/>
      <c r="E175" s="38"/>
      <c r="F175" s="38"/>
    </row>
    <row r="176" spans="2:6" ht="12.75">
      <c r="B176" s="38"/>
      <c r="C176" s="38"/>
      <c r="D176" s="38"/>
      <c r="E176" s="38"/>
      <c r="F176" s="38"/>
    </row>
    <row r="177" spans="2:6" ht="12.75">
      <c r="B177" s="38"/>
      <c r="C177" s="38"/>
      <c r="D177" s="38"/>
      <c r="E177" s="38"/>
      <c r="F177" s="38"/>
    </row>
    <row r="178" spans="2:6" ht="12.75">
      <c r="B178" s="38"/>
      <c r="C178" s="38"/>
      <c r="D178" s="38"/>
      <c r="E178" s="38"/>
      <c r="F178" s="38"/>
    </row>
    <row r="179" spans="2:6" ht="12.75">
      <c r="B179" s="38"/>
      <c r="C179" s="38"/>
      <c r="D179" s="38"/>
      <c r="E179" s="38"/>
      <c r="F179" s="38"/>
    </row>
    <row r="180" spans="2:6" ht="12.75">
      <c r="B180" s="38"/>
      <c r="C180" s="38"/>
      <c r="D180" s="38"/>
      <c r="E180" s="38"/>
      <c r="F180" s="38"/>
    </row>
    <row r="181" spans="2:6" ht="12.75">
      <c r="B181" s="38"/>
      <c r="C181" s="38"/>
      <c r="D181" s="38"/>
      <c r="E181" s="38"/>
      <c r="F181" s="38"/>
    </row>
    <row r="182" spans="2:6" ht="12.75">
      <c r="B182" s="38"/>
      <c r="C182" s="38"/>
      <c r="D182" s="38"/>
      <c r="E182" s="38"/>
      <c r="F182" s="38"/>
    </row>
    <row r="183" spans="2:6" ht="12.75">
      <c r="B183" s="38"/>
      <c r="C183" s="38"/>
      <c r="D183" s="38"/>
      <c r="E183" s="38"/>
      <c r="F183" s="38"/>
    </row>
    <row r="184" spans="2:6" ht="12.75">
      <c r="B184" s="38"/>
      <c r="C184" s="38"/>
      <c r="D184" s="38"/>
      <c r="E184" s="38"/>
      <c r="F184" s="38"/>
    </row>
    <row r="185" spans="2:6" ht="12.75">
      <c r="B185" s="38"/>
      <c r="C185" s="38"/>
      <c r="D185" s="38"/>
      <c r="E185" s="38"/>
      <c r="F185" s="38"/>
    </row>
    <row r="186" spans="2:6" ht="12.75">
      <c r="B186" s="38"/>
      <c r="C186" s="38"/>
      <c r="D186" s="38"/>
      <c r="E186" s="38"/>
      <c r="F186" s="38"/>
    </row>
    <row r="187" spans="2:6" ht="12.75">
      <c r="B187" s="38"/>
      <c r="C187" s="38"/>
      <c r="D187" s="38"/>
      <c r="E187" s="38"/>
      <c r="F187" s="38"/>
    </row>
    <row r="188" spans="2:6" ht="12.75">
      <c r="B188" s="38"/>
      <c r="C188" s="38"/>
      <c r="D188" s="38"/>
      <c r="E188" s="38"/>
      <c r="F188" s="38"/>
    </row>
    <row r="189" spans="2:6" ht="12.75">
      <c r="B189" s="38"/>
      <c r="C189" s="38"/>
      <c r="D189" s="38"/>
      <c r="E189" s="38"/>
      <c r="F189" s="38"/>
    </row>
    <row r="190" spans="2:6" ht="12.75">
      <c r="B190" s="38"/>
      <c r="C190" s="38"/>
      <c r="D190" s="38"/>
      <c r="E190" s="38"/>
      <c r="F190" s="38"/>
    </row>
    <row r="191" spans="2:6" ht="12.75">
      <c r="B191" s="38"/>
      <c r="C191" s="38"/>
      <c r="D191" s="38"/>
      <c r="E191" s="38"/>
      <c r="F191" s="38"/>
    </row>
    <row r="192" spans="2:6" ht="12.75">
      <c r="B192" s="38"/>
      <c r="C192" s="38"/>
      <c r="D192" s="38"/>
      <c r="E192" s="38"/>
      <c r="F192" s="38"/>
    </row>
    <row r="193" spans="2:6" ht="12.75">
      <c r="B193" s="38"/>
      <c r="C193" s="38"/>
      <c r="D193" s="38"/>
      <c r="E193" s="38"/>
      <c r="F193" s="38"/>
    </row>
    <row r="194" spans="2:6" ht="12.75">
      <c r="B194" s="38"/>
      <c r="C194" s="38"/>
      <c r="D194" s="38"/>
      <c r="E194" s="38"/>
      <c r="F194" s="38"/>
    </row>
    <row r="195" spans="2:6" ht="12.75">
      <c r="B195" s="38"/>
      <c r="C195" s="38"/>
      <c r="D195" s="38"/>
      <c r="E195" s="38"/>
      <c r="F195" s="38"/>
    </row>
    <row r="196" spans="2:6" ht="12.75">
      <c r="B196" s="38"/>
      <c r="C196" s="38"/>
      <c r="D196" s="38"/>
      <c r="E196" s="38"/>
      <c r="F196" s="38"/>
    </row>
    <row r="197" spans="2:6" ht="12.75">
      <c r="B197" s="38"/>
      <c r="C197" s="38"/>
      <c r="D197" s="38"/>
      <c r="E197" s="38"/>
      <c r="F197" s="38"/>
    </row>
    <row r="198" spans="2:6" ht="12.75">
      <c r="B198" s="38"/>
      <c r="C198" s="38"/>
      <c r="D198" s="38"/>
      <c r="E198" s="38"/>
      <c r="F198" s="38"/>
    </row>
    <row r="199" spans="2:6" ht="12.75">
      <c r="B199" s="38"/>
      <c r="C199" s="38"/>
      <c r="D199" s="38"/>
      <c r="E199" s="38"/>
      <c r="F199" s="38"/>
    </row>
    <row r="200" spans="2:6" ht="12.75">
      <c r="B200" s="38"/>
      <c r="C200" s="38"/>
      <c r="D200" s="38"/>
      <c r="E200" s="38"/>
      <c r="F200" s="38"/>
    </row>
    <row r="201" spans="2:6" ht="12.75">
      <c r="B201" s="38"/>
      <c r="C201" s="38"/>
      <c r="D201" s="38"/>
      <c r="E201" s="38"/>
      <c r="F201" s="38"/>
    </row>
    <row r="202" spans="2:6" ht="12.75">
      <c r="B202" s="38"/>
      <c r="C202" s="38"/>
      <c r="D202" s="38"/>
      <c r="E202" s="38"/>
      <c r="F202" s="38"/>
    </row>
    <row r="203" spans="2:6" ht="12.75">
      <c r="B203" s="38"/>
      <c r="C203" s="38"/>
      <c r="D203" s="38"/>
      <c r="E203" s="38"/>
      <c r="F203" s="38"/>
    </row>
    <row r="204" spans="2:6" ht="12.75">
      <c r="B204" s="38"/>
      <c r="C204" s="38"/>
      <c r="D204" s="38"/>
      <c r="E204" s="38"/>
      <c r="F204" s="38"/>
    </row>
    <row r="205" spans="2:6" ht="12.75">
      <c r="B205" s="38"/>
      <c r="C205" s="38"/>
      <c r="D205" s="38"/>
      <c r="E205" s="38"/>
      <c r="F205" s="38"/>
    </row>
    <row r="206" spans="2:6" ht="12.75">
      <c r="B206" s="38"/>
      <c r="C206" s="38"/>
      <c r="D206" s="38"/>
      <c r="E206" s="38"/>
      <c r="F206" s="38"/>
    </row>
    <row r="207" spans="2:6" ht="12.75">
      <c r="B207" s="38"/>
      <c r="C207" s="38"/>
      <c r="D207" s="38"/>
      <c r="E207" s="38"/>
      <c r="F207" s="38"/>
    </row>
    <row r="208" spans="2:6" ht="12.75">
      <c r="B208" s="38"/>
      <c r="C208" s="38"/>
      <c r="D208" s="38"/>
      <c r="E208" s="38"/>
      <c r="F208" s="38"/>
    </row>
    <row r="209" spans="2:6" ht="12.75">
      <c r="B209" s="38"/>
      <c r="C209" s="38"/>
      <c r="D209" s="38"/>
      <c r="E209" s="38"/>
      <c r="F209" s="38"/>
    </row>
    <row r="210" spans="2:6" ht="12.75">
      <c r="B210" s="38"/>
      <c r="C210" s="38"/>
      <c r="D210" s="38"/>
      <c r="E210" s="38"/>
      <c r="F210" s="38"/>
    </row>
    <row r="211" spans="2:6" ht="12.75">
      <c r="B211" s="38"/>
      <c r="C211" s="38"/>
      <c r="D211" s="38"/>
      <c r="E211" s="38"/>
      <c r="F211" s="38"/>
    </row>
    <row r="212" spans="2:6" ht="12.75">
      <c r="B212" s="38"/>
      <c r="C212" s="38"/>
      <c r="D212" s="38"/>
      <c r="E212" s="38"/>
      <c r="F212" s="38"/>
    </row>
    <row r="213" spans="2:6" ht="12.75">
      <c r="B213" s="38"/>
      <c r="C213" s="38"/>
      <c r="D213" s="38"/>
      <c r="E213" s="38"/>
      <c r="F213" s="38"/>
    </row>
    <row r="214" spans="2:6" ht="12.75">
      <c r="B214" s="38"/>
      <c r="C214" s="38"/>
      <c r="D214" s="38"/>
      <c r="E214" s="38"/>
      <c r="F214" s="38"/>
    </row>
    <row r="215" spans="2:6" ht="12.75">
      <c r="B215" s="38"/>
      <c r="C215" s="38"/>
      <c r="D215" s="38"/>
      <c r="E215" s="38"/>
      <c r="F215" s="38"/>
    </row>
    <row r="216" spans="2:6" ht="12.75">
      <c r="B216" s="38"/>
      <c r="C216" s="38"/>
      <c r="D216" s="38"/>
      <c r="E216" s="38"/>
      <c r="F216" s="38"/>
    </row>
    <row r="217" spans="2:6" ht="12.75">
      <c r="B217" s="38"/>
      <c r="C217" s="38"/>
      <c r="D217" s="38"/>
      <c r="E217" s="38"/>
      <c r="F217" s="38"/>
    </row>
    <row r="218" spans="2:6" ht="12.75">
      <c r="B218" s="38"/>
      <c r="C218" s="38"/>
      <c r="D218" s="38"/>
      <c r="E218" s="38"/>
      <c r="F218" s="38"/>
    </row>
    <row r="219" spans="2:6" ht="12.75">
      <c r="B219" s="38"/>
      <c r="C219" s="38"/>
      <c r="D219" s="38"/>
      <c r="E219" s="38"/>
      <c r="F219" s="38"/>
    </row>
    <row r="220" spans="2:6" ht="12.75">
      <c r="B220" s="38"/>
      <c r="C220" s="38"/>
      <c r="D220" s="38"/>
      <c r="E220" s="38"/>
      <c r="F220" s="38"/>
    </row>
    <row r="221" spans="2:6" ht="12.75">
      <c r="B221" s="38"/>
      <c r="C221" s="38"/>
      <c r="D221" s="38"/>
      <c r="E221" s="38"/>
      <c r="F221" s="38"/>
    </row>
    <row r="222" spans="2:6" ht="12.75">
      <c r="B222" s="38"/>
      <c r="C222" s="38"/>
      <c r="D222" s="38"/>
      <c r="E222" s="38"/>
      <c r="F222" s="38"/>
    </row>
    <row r="223" spans="2:6" ht="12.75">
      <c r="B223" s="38"/>
      <c r="C223" s="38"/>
      <c r="D223" s="38"/>
      <c r="E223" s="38"/>
      <c r="F223" s="38"/>
    </row>
    <row r="224" spans="2:6" ht="12.75">
      <c r="B224" s="38"/>
      <c r="C224" s="38"/>
      <c r="D224" s="38"/>
      <c r="E224" s="38"/>
      <c r="F224" s="38"/>
    </row>
    <row r="225" spans="2:6" ht="12.75">
      <c r="B225" s="38"/>
      <c r="F225" s="38"/>
    </row>
    <row r="226" spans="2:6" ht="12.75">
      <c r="B226" s="38"/>
      <c r="F226" s="38"/>
    </row>
    <row r="227" spans="2:6" ht="12.75">
      <c r="B227" s="38"/>
      <c r="F227" s="38"/>
    </row>
    <row r="228" spans="2:6" ht="12.75">
      <c r="B228" s="38"/>
      <c r="F228" s="38"/>
    </row>
    <row r="229" spans="2:6" ht="12.75">
      <c r="B229" s="38"/>
      <c r="F229" s="38"/>
    </row>
    <row r="230" spans="2:6" ht="12.75">
      <c r="B230" s="38"/>
      <c r="F230" s="38"/>
    </row>
    <row r="231" spans="2:6" ht="12.75">
      <c r="B231" s="38"/>
      <c r="F231" s="38"/>
    </row>
    <row r="232" spans="2:6" ht="12.75">
      <c r="B232" s="38"/>
      <c r="F232" s="38"/>
    </row>
  </sheetData>
  <sheetProtection/>
  <mergeCells count="3">
    <mergeCell ref="B1:E1"/>
    <mergeCell ref="A1:A2"/>
    <mergeCell ref="F1:F2"/>
  </mergeCells>
  <printOptions horizontalCentered="1"/>
  <pageMargins left="0.3937007874015748" right="0.3937007874015748" top="1.04" bottom="0.4724409448818898" header="0.5905511811023623" footer="0.2362204724409449"/>
  <pageSetup blackAndWhite="1" horizontalDpi="300" verticalDpi="300" orientation="landscape" paperSize="9" scale="90" r:id="rId1"/>
  <headerFooter alignWithMargins="0">
    <oddHeader>&amp;C&amp;"Times New Roman,Félkövér"&amp;14Lakás-, nem lakás ingatlanok felújítása&amp;"Arial CE,Normál"&amp;10
&amp;R&amp;"Times New Roman,Normál"&amp;8 2/2008.(III.05).önk.rendelet
6.sz. melléklet 
ezer Ft
</oddHeader>
    <oddFooter>&amp;L&amp;"Times New Roman,Normál"&amp;8Kaposvár, &amp;D&amp;C&amp;"Times New Roman,Normál"&amp;8&amp;Z&amp;F/&amp;A        Szabó Tiborné&amp;"Arial CE,Normál"&amp;10
&amp;R&amp;"Times New Roman,Normál"&amp;8&amp;P/&amp;N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Tulajdonos</cp:lastModifiedBy>
  <cp:lastPrinted>2008-03-05T10:28:51Z</cp:lastPrinted>
  <dcterms:created xsi:type="dcterms:W3CDTF">2006-10-17T07:01:27Z</dcterms:created>
  <dcterms:modified xsi:type="dcterms:W3CDTF">2008-03-06T08:03:11Z</dcterms:modified>
  <cp:category/>
  <cp:version/>
  <cp:contentType/>
  <cp:contentStatus/>
</cp:coreProperties>
</file>