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8 VF Rm4" sheetId="1" r:id="rId1"/>
  </sheets>
  <definedNames>
    <definedName name="_xlnm.Print_Titles" localSheetId="0">'8 VF Rm4'!$1:$2</definedName>
    <definedName name="_xlnm.Print_Area" localSheetId="0">'8 VF Rm4'!$A$1:$F$30</definedName>
  </definedNames>
  <calcPr fullCalcOnLoad="1"/>
</workbook>
</file>

<file path=xl/sharedStrings.xml><?xml version="1.0" encoding="utf-8"?>
<sst xmlns="http://schemas.openxmlformats.org/spreadsheetml/2006/main" count="44" uniqueCount="41">
  <si>
    <t>Kvár I. szennyvíztelep átemelő szivattyú cseréje</t>
  </si>
  <si>
    <t>Víziközmű aknafredlapok szintre emelése</t>
  </si>
  <si>
    <t>Füredi u.  10-0-0 szennyvízcsatorna szakasz felújítása</t>
  </si>
  <si>
    <t>VI.vízmű 11, 12, K-8, K-8/A kutak légkábel pótlás</t>
  </si>
  <si>
    <t>Szennyvíz szivattyú felújítás  I.</t>
  </si>
  <si>
    <t>II.sz.Szennyvíztelep tetőszigetelése</t>
  </si>
  <si>
    <t>Ívóvízkutakhoz  búvár-szivattyú felújítása  I.ütem</t>
  </si>
  <si>
    <t>Dózsa Gy.u.  400 m NA 80 öv.kiváltása</t>
  </si>
  <si>
    <t xml:space="preserve"> </t>
  </si>
  <si>
    <t>Áthúzódó kiadások</t>
  </si>
  <si>
    <t>Áthúzódó kiadások összesen</t>
  </si>
  <si>
    <t>Tartalékkeret</t>
  </si>
  <si>
    <t>Összesen:</t>
  </si>
  <si>
    <t>Következő évi kútrekonstrukciók tervezési munkái</t>
  </si>
  <si>
    <t>2 db</t>
  </si>
  <si>
    <t>10 db</t>
  </si>
  <si>
    <t>Csordahegyi víztároló tetőszigetelése</t>
  </si>
  <si>
    <t>Ady E. u-i sz.vízcsat. rekonstrukció tervezési munkái</t>
  </si>
  <si>
    <t>131 m NA 250</t>
  </si>
  <si>
    <t>Megnevezés</t>
  </si>
  <si>
    <t>Megjegyzés</t>
  </si>
  <si>
    <t>Pótigény ill.átcsop.</t>
  </si>
  <si>
    <t xml:space="preserve">   Mód. új előirányzat</t>
  </si>
  <si>
    <t>Eltérés                 ( +  - )</t>
  </si>
  <si>
    <t xml:space="preserve">garanciális visszatartás            </t>
  </si>
  <si>
    <t>9 db</t>
  </si>
  <si>
    <t>2007 évi módosított előirányzat</t>
  </si>
  <si>
    <t>Pécsi u. 12fm NA 100 öv.vezeték csere (50% saját erő)</t>
  </si>
  <si>
    <t>Szennyvíz szivattyú felújítás  II.   hálózati átemelőkhöz)</t>
  </si>
  <si>
    <t>Berzsenyi u - József A u tolózárakna és szerelvényei kivált.</t>
  </si>
  <si>
    <t>Víztermelő IV/17, VI/5, jelü kutak melléfúrásos felújítása</t>
  </si>
  <si>
    <t>Bereczk S.u.Vásártéri út és Malomárok közötti szakasz vízvezeték kiépítése</t>
  </si>
  <si>
    <t>Fő u.NA 300-as szerelvénycsere Dózsa Gy.u.vízvez.rek.kapcs.</t>
  </si>
  <si>
    <t>Nyugativánfa u.szennyvízátemelő felújítása (hatósági előírás)</t>
  </si>
  <si>
    <t xml:space="preserve">garanciális visszatartás  </t>
  </si>
  <si>
    <t>Gilice u.1-5. csatornaátkötés</t>
  </si>
  <si>
    <t>Új induló feladatok az üzemeltető kivitelezésében tételes elszámolás alapján keretösszeg :</t>
  </si>
  <si>
    <t>Új induló feladatok az üzemeltető kivitelezésében összesen:</t>
  </si>
  <si>
    <t>Új induló versenyeztetett feladatok idegen kivitelezésben keretösszeg</t>
  </si>
  <si>
    <t>Új induló versenyeztetett feladatok idegen kivitelezésben összesen</t>
  </si>
  <si>
    <t>Fő u. - Széchenyi tér csp. 20fm NA300-as vízvezeték csere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</si>
</sst>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</numFmts>
  <fonts count="2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49" fontId="5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49" fontId="8" fillId="0" borderId="1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3" fontId="4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right" wrapText="1"/>
    </xf>
    <xf numFmtId="168" fontId="6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3" fontId="4" fillId="0" borderId="17" xfId="0" applyNumberFormat="1" applyFont="1" applyBorder="1" applyAlignment="1">
      <alignment/>
    </xf>
    <xf numFmtId="168" fontId="6" fillId="0" borderId="18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4" fillId="0" borderId="19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13" xfId="0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65.375" style="8" customWidth="1"/>
    <col min="2" max="5" width="13.875" style="8" customWidth="1"/>
    <col min="6" max="6" width="31.75390625" style="8" customWidth="1"/>
    <col min="7" max="16384" width="9.125" style="8" customWidth="1"/>
  </cols>
  <sheetData>
    <row r="1" spans="1:6" s="4" customFormat="1" ht="23.25" customHeight="1">
      <c r="A1" s="41" t="s">
        <v>19</v>
      </c>
      <c r="B1" s="39" t="s">
        <v>26</v>
      </c>
      <c r="C1" s="39" t="s">
        <v>21</v>
      </c>
      <c r="D1" s="39" t="s">
        <v>22</v>
      </c>
      <c r="E1" s="39" t="s">
        <v>23</v>
      </c>
      <c r="F1" s="43" t="s">
        <v>20</v>
      </c>
    </row>
    <row r="2" spans="1:6" s="4" customFormat="1" ht="18" customHeight="1">
      <c r="A2" s="42"/>
      <c r="B2" s="40"/>
      <c r="C2" s="40"/>
      <c r="D2" s="40"/>
      <c r="E2" s="40"/>
      <c r="F2" s="44"/>
    </row>
    <row r="3" spans="1:6" ht="17.25" customHeight="1">
      <c r="A3" s="5" t="s">
        <v>9</v>
      </c>
      <c r="B3" s="6"/>
      <c r="C3" s="6"/>
      <c r="D3" s="6"/>
      <c r="E3" s="6"/>
      <c r="F3" s="7"/>
    </row>
    <row r="4" spans="1:6" s="11" customFormat="1" ht="15" customHeight="1">
      <c r="A4" s="9" t="s">
        <v>16</v>
      </c>
      <c r="B4" s="3">
        <v>438</v>
      </c>
      <c r="C4" s="3">
        <v>0</v>
      </c>
      <c r="D4" s="3">
        <f>+B4+C4</f>
        <v>438</v>
      </c>
      <c r="E4" s="3">
        <f>+D4-B4</f>
        <v>0</v>
      </c>
      <c r="F4" s="10" t="s">
        <v>34</v>
      </c>
    </row>
    <row r="5" spans="1:6" s="11" customFormat="1" ht="14.25" customHeight="1">
      <c r="A5" s="9" t="s">
        <v>17</v>
      </c>
      <c r="B5" s="3">
        <v>696</v>
      </c>
      <c r="C5" s="3">
        <v>0</v>
      </c>
      <c r="D5" s="3">
        <f>+B5+C5</f>
        <v>696</v>
      </c>
      <c r="E5" s="3">
        <f>+D5-B5</f>
        <v>0</v>
      </c>
      <c r="F5" s="12" t="s">
        <v>18</v>
      </c>
    </row>
    <row r="6" spans="1:6" s="11" customFormat="1" ht="15.75" customHeight="1">
      <c r="A6" s="9" t="s">
        <v>13</v>
      </c>
      <c r="B6" s="3">
        <v>792</v>
      </c>
      <c r="C6" s="3">
        <v>0</v>
      </c>
      <c r="D6" s="3">
        <f>+B6+C6</f>
        <v>792</v>
      </c>
      <c r="E6" s="3">
        <f>+D6-B6</f>
        <v>0</v>
      </c>
      <c r="F6" s="13"/>
    </row>
    <row r="7" spans="1:6" s="11" customFormat="1" ht="15" customHeight="1">
      <c r="A7" s="9" t="s">
        <v>0</v>
      </c>
      <c r="B7" s="3">
        <v>4162</v>
      </c>
      <c r="C7" s="3">
        <v>0</v>
      </c>
      <c r="D7" s="3">
        <f>+B7+C7</f>
        <v>4162</v>
      </c>
      <c r="E7" s="3">
        <f>+D7-B7</f>
        <v>0</v>
      </c>
      <c r="F7" s="14"/>
    </row>
    <row r="8" spans="1:6" s="11" customFormat="1" ht="18" customHeight="1">
      <c r="A8" s="9" t="s">
        <v>1</v>
      </c>
      <c r="B8" s="3">
        <v>180</v>
      </c>
      <c r="C8" s="3">
        <v>0</v>
      </c>
      <c r="D8" s="3">
        <f>+B8+C8</f>
        <v>180</v>
      </c>
      <c r="E8" s="3">
        <f>+D8-B8</f>
        <v>0</v>
      </c>
      <c r="F8" s="10" t="s">
        <v>24</v>
      </c>
    </row>
    <row r="9" spans="1:6" s="11" customFormat="1" ht="19.5" customHeight="1">
      <c r="A9" s="15" t="s">
        <v>10</v>
      </c>
      <c r="B9" s="16">
        <f>SUM(B4:B8)</f>
        <v>6268</v>
      </c>
      <c r="C9" s="16">
        <f>SUM(C4:C8)</f>
        <v>0</v>
      </c>
      <c r="D9" s="16">
        <f>SUM(D4:D8)</f>
        <v>6268</v>
      </c>
      <c r="E9" s="16">
        <f>SUM(E4:E8)</f>
        <v>0</v>
      </c>
      <c r="F9" s="17"/>
    </row>
    <row r="10" spans="1:6" s="11" customFormat="1" ht="36" customHeight="1">
      <c r="A10" s="18" t="s">
        <v>36</v>
      </c>
      <c r="B10" s="1">
        <f>7000-7000</f>
        <v>0</v>
      </c>
      <c r="C10" s="3">
        <v>0</v>
      </c>
      <c r="D10" s="3">
        <f aca="true" t="shared" si="0" ref="D10:D15">+B10+C10</f>
        <v>0</v>
      </c>
      <c r="E10" s="3">
        <f aca="true" t="shared" si="1" ref="E10:E15">+D10-B10</f>
        <v>0</v>
      </c>
      <c r="F10" s="19" t="s">
        <v>8</v>
      </c>
    </row>
    <row r="11" spans="1:6" s="11" customFormat="1" ht="16.5" customHeight="1">
      <c r="A11" s="9" t="s">
        <v>2</v>
      </c>
      <c r="B11" s="2">
        <v>1067</v>
      </c>
      <c r="C11" s="3">
        <v>0</v>
      </c>
      <c r="D11" s="3">
        <f t="shared" si="0"/>
        <v>1067</v>
      </c>
      <c r="E11" s="3">
        <f t="shared" si="1"/>
        <v>0</v>
      </c>
      <c r="F11" s="14"/>
    </row>
    <row r="12" spans="1:6" s="11" customFormat="1" ht="16.5" customHeight="1">
      <c r="A12" s="9" t="s">
        <v>3</v>
      </c>
      <c r="B12" s="2">
        <v>1899</v>
      </c>
      <c r="C12" s="3">
        <v>0</v>
      </c>
      <c r="D12" s="3">
        <f t="shared" si="0"/>
        <v>1899</v>
      </c>
      <c r="E12" s="3">
        <f t="shared" si="1"/>
        <v>0</v>
      </c>
      <c r="F12" s="14"/>
    </row>
    <row r="13" spans="1:6" s="11" customFormat="1" ht="16.5" customHeight="1">
      <c r="A13" s="9" t="s">
        <v>4</v>
      </c>
      <c r="B13" s="2">
        <v>3661</v>
      </c>
      <c r="C13" s="3">
        <v>0</v>
      </c>
      <c r="D13" s="3">
        <f t="shared" si="0"/>
        <v>3661</v>
      </c>
      <c r="E13" s="3">
        <f t="shared" si="1"/>
        <v>0</v>
      </c>
      <c r="F13" s="14" t="s">
        <v>25</v>
      </c>
    </row>
    <row r="14" spans="1:6" s="11" customFormat="1" ht="16.5" customHeight="1">
      <c r="A14" s="9" t="s">
        <v>6</v>
      </c>
      <c r="B14" s="2">
        <v>2000</v>
      </c>
      <c r="C14" s="3">
        <v>0</v>
      </c>
      <c r="D14" s="3">
        <f t="shared" si="0"/>
        <v>2000</v>
      </c>
      <c r="E14" s="3">
        <f t="shared" si="1"/>
        <v>0</v>
      </c>
      <c r="F14" s="14" t="s">
        <v>14</v>
      </c>
    </row>
    <row r="15" spans="1:6" s="11" customFormat="1" ht="16.5" customHeight="1">
      <c r="A15" s="9" t="s">
        <v>28</v>
      </c>
      <c r="B15" s="2">
        <v>5000</v>
      </c>
      <c r="C15" s="3">
        <v>0</v>
      </c>
      <c r="D15" s="3">
        <f t="shared" si="0"/>
        <v>5000</v>
      </c>
      <c r="E15" s="3">
        <f t="shared" si="1"/>
        <v>0</v>
      </c>
      <c r="F15" s="14" t="s">
        <v>15</v>
      </c>
    </row>
    <row r="16" spans="1:6" s="11" customFormat="1" ht="16.5" customHeight="1">
      <c r="A16" s="9" t="s">
        <v>27</v>
      </c>
      <c r="B16" s="2">
        <v>454</v>
      </c>
      <c r="C16" s="3">
        <v>0</v>
      </c>
      <c r="D16" s="3">
        <f>+B16+C16</f>
        <v>454</v>
      </c>
      <c r="E16" s="3">
        <f>+D16-B16</f>
        <v>0</v>
      </c>
      <c r="F16" s="14"/>
    </row>
    <row r="17" spans="1:6" s="11" customFormat="1" ht="16.5" customHeight="1">
      <c r="A17" s="9" t="s">
        <v>29</v>
      </c>
      <c r="B17" s="2">
        <v>848</v>
      </c>
      <c r="C17" s="3">
        <v>0</v>
      </c>
      <c r="D17" s="3">
        <f>+B17+C17</f>
        <v>848</v>
      </c>
      <c r="E17" s="3">
        <f>+D17-B17</f>
        <v>0</v>
      </c>
      <c r="F17" s="14"/>
    </row>
    <row r="18" spans="1:6" s="11" customFormat="1" ht="16.5" customHeight="1">
      <c r="A18" s="9" t="s">
        <v>32</v>
      </c>
      <c r="B18" s="2">
        <v>1500</v>
      </c>
      <c r="C18" s="3">
        <v>0</v>
      </c>
      <c r="D18" s="3">
        <f>+B18+C18</f>
        <v>1500</v>
      </c>
      <c r="E18" s="3">
        <f>+D18-B18</f>
        <v>0</v>
      </c>
      <c r="F18" s="14"/>
    </row>
    <row r="19" spans="1:6" s="11" customFormat="1" ht="16.5" customHeight="1">
      <c r="A19" s="9" t="s">
        <v>33</v>
      </c>
      <c r="B19" s="20">
        <f>2500-100</f>
        <v>2400</v>
      </c>
      <c r="C19" s="20">
        <v>0</v>
      </c>
      <c r="D19" s="3">
        <f>+B19+C19</f>
        <v>2400</v>
      </c>
      <c r="E19" s="3">
        <f>+D19-B19</f>
        <v>0</v>
      </c>
      <c r="F19" s="14"/>
    </row>
    <row r="20" spans="1:6" ht="17.25" customHeight="1">
      <c r="A20" s="21" t="s">
        <v>40</v>
      </c>
      <c r="B20" s="22">
        <v>1319</v>
      </c>
      <c r="C20" s="3">
        <v>0</v>
      </c>
      <c r="D20" s="3">
        <f>+B20+C20</f>
        <v>1319</v>
      </c>
      <c r="E20" s="22">
        <f>+D20-B20</f>
        <v>0</v>
      </c>
      <c r="F20" s="14"/>
    </row>
    <row r="21" spans="1:6" s="11" customFormat="1" ht="26.25" customHeight="1">
      <c r="A21" s="23" t="s">
        <v>37</v>
      </c>
      <c r="B21" s="16">
        <f>SUM(B10:B20)</f>
        <v>20148</v>
      </c>
      <c r="C21" s="16">
        <f>SUM(C10:C20)</f>
        <v>0</v>
      </c>
      <c r="D21" s="16">
        <f>SUM(D10:D20)</f>
        <v>20148</v>
      </c>
      <c r="E21" s="16">
        <f>SUM(E10:E20)</f>
        <v>0</v>
      </c>
      <c r="F21" s="24"/>
    </row>
    <row r="22" spans="1:6" s="11" customFormat="1" ht="30" customHeight="1">
      <c r="A22" s="25" t="s">
        <v>38</v>
      </c>
      <c r="B22" s="26">
        <v>0</v>
      </c>
      <c r="C22" s="3">
        <v>0</v>
      </c>
      <c r="D22" s="3">
        <f aca="true" t="shared" si="2" ref="D22:D27">+B22+C22</f>
        <v>0</v>
      </c>
      <c r="E22" s="3">
        <f aca="true" t="shared" si="3" ref="E22:E27">+D22-B22</f>
        <v>0</v>
      </c>
      <c r="F22" s="27" t="s">
        <v>8</v>
      </c>
    </row>
    <row r="23" spans="1:6" s="11" customFormat="1" ht="16.5" customHeight="1">
      <c r="A23" s="9" t="s">
        <v>5</v>
      </c>
      <c r="B23" s="20">
        <v>2480</v>
      </c>
      <c r="C23" s="20">
        <v>0</v>
      </c>
      <c r="D23" s="3">
        <f t="shared" si="2"/>
        <v>2480</v>
      </c>
      <c r="E23" s="3">
        <f t="shared" si="3"/>
        <v>0</v>
      </c>
      <c r="F23" s="13"/>
    </row>
    <row r="24" spans="1:6" s="11" customFormat="1" ht="16.5" customHeight="1">
      <c r="A24" s="9" t="s">
        <v>30</v>
      </c>
      <c r="B24" s="20">
        <f>60708-2988</f>
        <v>57720</v>
      </c>
      <c r="C24" s="20">
        <v>0</v>
      </c>
      <c r="D24" s="3">
        <f t="shared" si="2"/>
        <v>57720</v>
      </c>
      <c r="E24" s="3">
        <f t="shared" si="3"/>
        <v>0</v>
      </c>
      <c r="F24" s="14"/>
    </row>
    <row r="25" spans="1:6" s="11" customFormat="1" ht="16.5" customHeight="1">
      <c r="A25" s="9" t="s">
        <v>7</v>
      </c>
      <c r="B25" s="20">
        <v>10968</v>
      </c>
      <c r="C25" s="20">
        <v>0</v>
      </c>
      <c r="D25" s="3">
        <f t="shared" si="2"/>
        <v>10968</v>
      </c>
      <c r="E25" s="3">
        <f t="shared" si="3"/>
        <v>0</v>
      </c>
      <c r="F25" s="13"/>
    </row>
    <row r="26" spans="1:6" s="11" customFormat="1" ht="16.5" customHeight="1">
      <c r="A26" s="9" t="s">
        <v>31</v>
      </c>
      <c r="B26" s="3">
        <v>1800</v>
      </c>
      <c r="C26" s="3">
        <v>0</v>
      </c>
      <c r="D26" s="3">
        <f t="shared" si="2"/>
        <v>1800</v>
      </c>
      <c r="E26" s="3">
        <f t="shared" si="3"/>
        <v>0</v>
      </c>
      <c r="F26" s="13"/>
    </row>
    <row r="27" spans="1:6" s="11" customFormat="1" ht="16.5" customHeight="1">
      <c r="A27" s="9" t="s">
        <v>35</v>
      </c>
      <c r="B27" s="3">
        <v>282</v>
      </c>
      <c r="C27" s="3">
        <v>0</v>
      </c>
      <c r="D27" s="3">
        <f t="shared" si="2"/>
        <v>282</v>
      </c>
      <c r="E27" s="3">
        <f t="shared" si="3"/>
        <v>0</v>
      </c>
      <c r="F27" s="14"/>
    </row>
    <row r="28" spans="1:6" s="11" customFormat="1" ht="18.75" customHeight="1">
      <c r="A28" s="28" t="s">
        <v>39</v>
      </c>
      <c r="B28" s="29">
        <f>SUM(B22:B27)</f>
        <v>73250</v>
      </c>
      <c r="C28" s="29">
        <f>SUM(C22:C27)</f>
        <v>0</v>
      </c>
      <c r="D28" s="29">
        <f>SUM(D22:D27)</f>
        <v>73250</v>
      </c>
      <c r="E28" s="29">
        <f>SUM(E22:E27)</f>
        <v>0</v>
      </c>
      <c r="F28" s="30"/>
    </row>
    <row r="29" spans="1:6" s="34" customFormat="1" ht="22.5" customHeight="1">
      <c r="A29" s="31" t="s">
        <v>11</v>
      </c>
      <c r="B29" s="32">
        <f>4414-454-2348+100+2988-1319-282</f>
        <v>3099</v>
      </c>
      <c r="C29" s="1">
        <v>0</v>
      </c>
      <c r="D29" s="1">
        <f>+B29+C29</f>
        <v>3099</v>
      </c>
      <c r="E29" s="1">
        <f>+D29-B29</f>
        <v>0</v>
      </c>
      <c r="F29" s="33" t="s">
        <v>8</v>
      </c>
    </row>
    <row r="30" spans="1:6" s="37" customFormat="1" ht="18" customHeight="1">
      <c r="A30" s="35" t="s">
        <v>12</v>
      </c>
      <c r="B30" s="16">
        <f>+B9+B21+B28+B29</f>
        <v>102765</v>
      </c>
      <c r="C30" s="16">
        <f>+C9+C21+C28+C29</f>
        <v>0</v>
      </c>
      <c r="D30" s="16">
        <f>+D9+D21+D28+D29</f>
        <v>102765</v>
      </c>
      <c r="E30" s="16">
        <f>+E9+E21+E28+E29</f>
        <v>0</v>
      </c>
      <c r="F30" s="36" t="s">
        <v>8</v>
      </c>
    </row>
    <row r="31" spans="1:5" ht="15">
      <c r="A31" s="38"/>
      <c r="B31" s="38"/>
      <c r="C31" s="38"/>
      <c r="D31" s="38"/>
      <c r="E31" s="38"/>
    </row>
    <row r="32" spans="1:5" ht="15">
      <c r="A32" s="38"/>
      <c r="B32" s="38"/>
      <c r="C32" s="38"/>
      <c r="D32" s="38"/>
      <c r="E32" s="38"/>
    </row>
  </sheetData>
  <sheetProtection/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.3937007874015748" right="0.3937007874015748" top="1.08" bottom="0.6692913385826772" header="0.6692913385826772" footer="0.4724409448818898"/>
  <pageSetup blackAndWhite="1" horizontalDpi="300" verticalDpi="300" orientation="landscape" paperSize="9" scale="85" r:id="rId1"/>
  <headerFooter alignWithMargins="0">
    <oddHeader>&amp;C&amp;"ti,Félkövér"&amp;12Víziközmű koncessziós felújítások&amp;"Arial CE,Normál"&amp;10
&amp;R&amp;"ti,Normál"&amp;8 1/2008.(III.05).önk.rendelet
8. sz. melléklet
ezer Ft
</oddHeader>
    <oddFooter>&amp;L&amp;"Times New Roman,Normál"&amp;8&amp;D&amp;C&amp;"Times New Roman,Normál"&amp;8&amp;Z&amp;F/&amp;A  &amp;"Times New Roman,Félkövér"  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2008-03-04T07:36:36Z</cp:lastPrinted>
  <dcterms:created xsi:type="dcterms:W3CDTF">2006-10-17T07:01:27Z</dcterms:created>
  <dcterms:modified xsi:type="dcterms:W3CDTF">2008-03-06T08:49:57Z</dcterms:modified>
  <cp:category/>
  <cp:version/>
  <cp:contentType/>
  <cp:contentStatus/>
</cp:coreProperties>
</file>